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ublic Information and Legislative\Website\"/>
    </mc:Choice>
  </mc:AlternateContent>
  <bookViews>
    <workbookView xWindow="0" yWindow="0" windowWidth="20490" windowHeight="7650" tabRatio="1000" activeTab="6"/>
  </bookViews>
  <sheets>
    <sheet name="FM 122 " sheetId="4" r:id="rId1"/>
    <sheet name="WorkHoursCalculator" sheetId="1" r:id="rId2"/>
    <sheet name="EEST" sheetId="12" r:id="rId3"/>
    <sheet name="Meal &amp; Lodging Claim Form " sheetId="19" r:id="rId4"/>
    <sheet name="Meal Rates" sheetId="21" r:id="rId5"/>
    <sheet name="CareerPayRateSchedule" sheetId="24" r:id="rId6"/>
    <sheet name="TopRank" sheetId="25" r:id="rId7"/>
    <sheet name="Seasonal-Volunteer Schedule" sheetId="27" r:id="rId8"/>
    <sheet name="Submittal" sheetId="18" r:id="rId9"/>
    <sheet name="Need Help" sheetId="17" r:id="rId10"/>
    <sheet name="2019General Provisions" sheetId="22" r:id="rId11"/>
    <sheet name="3 Letter ID" sheetId="23" r:id="rId12"/>
  </sheets>
  <externalReferences>
    <externalReference r:id="rId13"/>
  </externalReferences>
  <definedNames>
    <definedName name="_and_No" localSheetId="3">'Meal &amp; Lodging Claim Form '!$N$7:$N$8</definedName>
    <definedName name="Address">#REF!</definedName>
    <definedName name="District">#REF!</definedName>
    <definedName name="INCIDENT_NAME" localSheetId="11">#REF!</definedName>
    <definedName name="INCIDENT_NAME">'FM 122 '!$A$8</definedName>
    <definedName name="INCIDENT_NUMBER" localSheetId="11">#REF!</definedName>
    <definedName name="INCIDENT_NUMBER">'FM 122 '!$D$8</definedName>
    <definedName name="P_CODE" localSheetId="11">#REF!</definedName>
    <definedName name="P_CODE">'FM 122 '!$A$9</definedName>
    <definedName name="P_CODE2" localSheetId="11">#REF!</definedName>
    <definedName name="P_CODE2">'FM 122 '!$A$10</definedName>
    <definedName name="Phone">#REF!</definedName>
    <definedName name="Type">[1]CFRA!#REF!</definedName>
    <definedName name="TYPE_EQUIPMENT" localSheetId="11">#REF!</definedName>
    <definedName name="TYPE_EQUIPMENT">#REF!</definedName>
    <definedName name="Wheel">[1]CFRA!#REF!</definedName>
    <definedName name="Yes" localSheetId="3">'Meal &amp; Lodging Claim Form '!$N$7:$N$8</definedName>
    <definedName name="Yes_No" localSheetId="11">'[1]FM-122'!#REF!</definedName>
    <definedName name="Yes_No" localSheetId="3">'Meal &amp; Lodging Claim Form '!$J$6</definedName>
    <definedName name="Yes_No">'FM 122 '!$J$4:$J$5</definedName>
  </definedNames>
  <calcPr calcId="162913"/>
</workbook>
</file>

<file path=xl/calcChain.xml><?xml version="1.0" encoding="utf-8"?>
<calcChain xmlns="http://schemas.openxmlformats.org/spreadsheetml/2006/main">
  <c r="J33" i="25" l="1"/>
  <c r="K33" i="25"/>
  <c r="J34" i="25"/>
  <c r="K34" i="25"/>
  <c r="K35" i="27"/>
  <c r="L35" i="27"/>
  <c r="K36" i="27"/>
  <c r="L36" i="27"/>
  <c r="K37" i="27"/>
  <c r="L37" i="27"/>
  <c r="K38" i="27"/>
  <c r="L38" i="27"/>
  <c r="K39" i="27"/>
  <c r="L39" i="27"/>
  <c r="L34" i="27"/>
  <c r="K34" i="27"/>
  <c r="L33" i="27"/>
  <c r="K33" i="27"/>
  <c r="L32" i="27"/>
  <c r="K32" i="27"/>
  <c r="L31" i="27"/>
  <c r="K31" i="27"/>
  <c r="L30" i="27"/>
  <c r="K30" i="27"/>
  <c r="L29" i="27"/>
  <c r="K29" i="27"/>
  <c r="L28" i="27"/>
  <c r="K28" i="27"/>
  <c r="L27" i="27"/>
  <c r="K27" i="27"/>
  <c r="L26" i="27"/>
  <c r="K26" i="27"/>
  <c r="L25" i="27"/>
  <c r="K25" i="27"/>
  <c r="L24" i="27"/>
  <c r="K24" i="27"/>
  <c r="L23" i="27"/>
  <c r="K23" i="27"/>
  <c r="L22" i="27"/>
  <c r="K22" i="27"/>
  <c r="L21" i="27"/>
  <c r="K21" i="27"/>
  <c r="L20" i="27"/>
  <c r="K20" i="27"/>
  <c r="L19" i="27"/>
  <c r="K19" i="27"/>
  <c r="L18" i="27"/>
  <c r="K18" i="27"/>
  <c r="L17" i="27"/>
  <c r="K17" i="27"/>
  <c r="L16" i="27"/>
  <c r="K16" i="27"/>
  <c r="L15" i="27"/>
  <c r="K15" i="27"/>
  <c r="L14" i="27"/>
  <c r="K14" i="27"/>
  <c r="L13" i="27"/>
  <c r="K13" i="27"/>
  <c r="L12" i="27"/>
  <c r="K12" i="27"/>
  <c r="L11" i="27"/>
  <c r="K11" i="27"/>
  <c r="L10" i="27"/>
  <c r="K10" i="27"/>
  <c r="L9" i="27"/>
  <c r="K9" i="27"/>
  <c r="L8" i="27"/>
  <c r="K8" i="27"/>
  <c r="L7" i="27"/>
  <c r="K7" i="27"/>
  <c r="L6" i="27"/>
  <c r="K6" i="27"/>
  <c r="L5" i="27"/>
  <c r="K5" i="27"/>
  <c r="L4" i="27"/>
  <c r="K4" i="27"/>
  <c r="K201" i="24" l="1"/>
  <c r="L201" i="24"/>
  <c r="K202" i="24"/>
  <c r="L202" i="24"/>
  <c r="K203" i="24"/>
  <c r="L203" i="24"/>
  <c r="K204" i="24"/>
  <c r="L204" i="24"/>
  <c r="K205" i="24"/>
  <c r="L205" i="24"/>
  <c r="K206" i="24"/>
  <c r="L206" i="24"/>
  <c r="K207" i="24"/>
  <c r="L207" i="24"/>
  <c r="K208" i="24"/>
  <c r="L208" i="24"/>
  <c r="K209" i="24"/>
  <c r="L209" i="24"/>
  <c r="K210" i="24"/>
  <c r="L210" i="24"/>
  <c r="K211" i="24"/>
  <c r="L211" i="24"/>
  <c r="K212" i="24"/>
  <c r="L212" i="24"/>
  <c r="K213" i="24"/>
  <c r="L213" i="24"/>
  <c r="K214" i="24"/>
  <c r="L214" i="24"/>
  <c r="K215" i="24"/>
  <c r="L215" i="24"/>
  <c r="K216" i="24"/>
  <c r="L216" i="24"/>
  <c r="K217" i="24"/>
  <c r="L217" i="24"/>
  <c r="K218" i="24"/>
  <c r="L218" i="24"/>
  <c r="K219" i="24"/>
  <c r="L219" i="24"/>
  <c r="K220" i="24"/>
  <c r="L220" i="24"/>
  <c r="K221" i="24"/>
  <c r="L221" i="24"/>
  <c r="K222" i="24"/>
  <c r="L222" i="24"/>
  <c r="K223" i="24"/>
  <c r="L223" i="24"/>
  <c r="K224" i="24"/>
  <c r="L224" i="24"/>
  <c r="K225" i="24"/>
  <c r="L225" i="24"/>
  <c r="K226" i="24"/>
  <c r="L226" i="24"/>
  <c r="K227" i="24"/>
  <c r="L227" i="24"/>
  <c r="K228" i="24"/>
  <c r="L228" i="24"/>
  <c r="J23" i="25" l="1"/>
  <c r="K23" i="25"/>
  <c r="J24" i="25"/>
  <c r="K24" i="25"/>
  <c r="J25" i="25"/>
  <c r="K25" i="25"/>
  <c r="J26" i="25"/>
  <c r="K26" i="25"/>
  <c r="J27" i="25"/>
  <c r="K27" i="25"/>
  <c r="J28" i="25"/>
  <c r="K28" i="25"/>
  <c r="J29" i="25"/>
  <c r="K29" i="25"/>
  <c r="J30" i="25"/>
  <c r="K30" i="25"/>
  <c r="J31" i="25"/>
  <c r="K31" i="25"/>
  <c r="J32" i="25"/>
  <c r="K32" i="25"/>
  <c r="J10" i="25"/>
  <c r="J11" i="25"/>
  <c r="J12" i="25"/>
  <c r="J13" i="25"/>
  <c r="J14" i="25"/>
  <c r="J15" i="25"/>
  <c r="J16" i="25"/>
  <c r="J17" i="25"/>
  <c r="J18" i="25"/>
  <c r="J19" i="25"/>
  <c r="J20" i="25"/>
  <c r="J21" i="25"/>
  <c r="J22" i="25"/>
  <c r="K10" i="25"/>
  <c r="K11" i="25"/>
  <c r="K12" i="25"/>
  <c r="K13" i="25"/>
  <c r="K14" i="25"/>
  <c r="K15" i="25"/>
  <c r="K16" i="25"/>
  <c r="K17" i="25"/>
  <c r="K18" i="25"/>
  <c r="K19" i="25"/>
  <c r="K20" i="25"/>
  <c r="K21" i="25"/>
  <c r="K22" i="25"/>
  <c r="K9" i="25"/>
  <c r="J9" i="25"/>
  <c r="K8" i="25"/>
  <c r="J8" i="25"/>
  <c r="K7" i="25"/>
  <c r="J7" i="25"/>
  <c r="K6" i="25"/>
  <c r="J6" i="25"/>
  <c r="K5" i="25"/>
  <c r="J5" i="25"/>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13" i="24"/>
  <c r="K13" i="24"/>
  <c r="L12" i="24"/>
  <c r="K12" i="24"/>
  <c r="L11" i="24"/>
  <c r="K11" i="24"/>
  <c r="L10" i="24"/>
  <c r="K10" i="24"/>
  <c r="L9" i="24"/>
  <c r="K9" i="24"/>
  <c r="L8" i="24"/>
  <c r="K8" i="24"/>
  <c r="L7" i="24"/>
  <c r="K7" i="24"/>
  <c r="L6" i="24"/>
  <c r="K6" i="24"/>
  <c r="L5" i="24"/>
  <c r="K5" i="24"/>
  <c r="L4" i="24"/>
  <c r="K4" i="24"/>
  <c r="I5" i="21" l="1"/>
  <c r="I6" i="21" s="1"/>
  <c r="H5" i="21"/>
  <c r="H6" i="21" s="1"/>
  <c r="G5" i="21"/>
  <c r="G6" i="21" s="1"/>
  <c r="F5" i="21"/>
  <c r="F6" i="21" s="1"/>
  <c r="E5" i="21"/>
  <c r="E6" i="21" s="1"/>
  <c r="D5" i="21"/>
  <c r="D6" i="21" s="1"/>
  <c r="C5" i="21"/>
  <c r="C6" i="21" s="1"/>
  <c r="C2" i="19" l="1"/>
  <c r="C3" i="19"/>
  <c r="E7" i="19"/>
  <c r="H7" i="19" s="1"/>
  <c r="E8" i="19"/>
  <c r="H8" i="19" s="1"/>
  <c r="E9" i="19"/>
  <c r="H9" i="19" s="1"/>
  <c r="E10" i="19"/>
  <c r="H10" i="19"/>
  <c r="E11" i="19"/>
  <c r="H11" i="19" s="1"/>
  <c r="E12" i="19"/>
  <c r="H12" i="19"/>
  <c r="E13" i="19"/>
  <c r="H13" i="19" s="1"/>
  <c r="E14" i="19"/>
  <c r="H14" i="19"/>
  <c r="E15" i="19"/>
  <c r="H15" i="19" s="1"/>
  <c r="E16" i="19"/>
  <c r="H16" i="19"/>
  <c r="E17" i="19"/>
  <c r="H17" i="19" s="1"/>
  <c r="E18" i="19"/>
  <c r="H18" i="19"/>
  <c r="E19" i="19"/>
  <c r="H19" i="19" s="1"/>
  <c r="E20" i="19"/>
  <c r="H20" i="19"/>
  <c r="E21" i="19"/>
  <c r="H21" i="19" s="1"/>
  <c r="E22" i="19"/>
  <c r="H22" i="19"/>
  <c r="E23" i="19"/>
  <c r="H23" i="19" s="1"/>
  <c r="E24" i="19"/>
  <c r="H24" i="19" s="1"/>
  <c r="E25" i="19"/>
  <c r="H25" i="19" s="1"/>
  <c r="E26" i="19"/>
  <c r="H26" i="19" s="1"/>
  <c r="E27" i="19"/>
  <c r="H27" i="19" s="1"/>
  <c r="K28" i="19"/>
  <c r="H28" i="19" l="1"/>
  <c r="C28" i="19" s="1"/>
  <c r="H2" i="1"/>
  <c r="D2" i="1"/>
  <c r="D5" i="1" l="1"/>
  <c r="G27" i="4" l="1"/>
  <c r="F43" i="1" l="1"/>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K5" i="1"/>
  <c r="L5" i="1" s="1"/>
  <c r="K6" i="1"/>
  <c r="L6" i="1" s="1"/>
  <c r="K42" i="1"/>
  <c r="L42" i="1" s="1"/>
  <c r="K41" i="1"/>
  <c r="L41" i="1" s="1"/>
  <c r="K40" i="1"/>
  <c r="L40" i="1"/>
  <c r="K39" i="1"/>
  <c r="L39" i="1" s="1"/>
  <c r="K38" i="1"/>
  <c r="L38" i="1" s="1"/>
  <c r="K37" i="1"/>
  <c r="L37" i="1" s="1"/>
  <c r="K36" i="1"/>
  <c r="L36" i="1" s="1"/>
  <c r="K35" i="1"/>
  <c r="L35" i="1" s="1"/>
  <c r="K34" i="1"/>
  <c r="L34" i="1" s="1"/>
  <c r="K33" i="1"/>
  <c r="L33" i="1" s="1"/>
  <c r="K32" i="1"/>
  <c r="L32" i="1" s="1"/>
  <c r="K31" i="1"/>
  <c r="L31" i="1" s="1"/>
  <c r="K30" i="1"/>
  <c r="L30" i="1" s="1"/>
  <c r="K29" i="1"/>
  <c r="L29" i="1" s="1"/>
  <c r="K28" i="1"/>
  <c r="L28" i="1" s="1"/>
  <c r="K27" i="1"/>
  <c r="L27" i="1" s="1"/>
  <c r="K26" i="1"/>
  <c r="L26" i="1" s="1"/>
  <c r="K25" i="1"/>
  <c r="L25" i="1" s="1"/>
  <c r="K24" i="1"/>
  <c r="L24" i="1" s="1"/>
  <c r="K23" i="1"/>
  <c r="L23" i="1" s="1"/>
  <c r="K22" i="1"/>
  <c r="L22" i="1" s="1"/>
  <c r="K21" i="1"/>
  <c r="L21" i="1" s="1"/>
  <c r="K20" i="1"/>
  <c r="L20" i="1" s="1"/>
  <c r="K19" i="1"/>
  <c r="L19" i="1" s="1"/>
  <c r="K18" i="1"/>
  <c r="L18" i="1" s="1"/>
  <c r="K17" i="1"/>
  <c r="L17" i="1" s="1"/>
  <c r="K16" i="1"/>
  <c r="L16" i="1" s="1"/>
  <c r="K15" i="1"/>
  <c r="L15" i="1" s="1"/>
  <c r="K14" i="1"/>
  <c r="L14" i="1" s="1"/>
  <c r="K13" i="1"/>
  <c r="L13" i="1" s="1"/>
  <c r="K12" i="1"/>
  <c r="L12" i="1" s="1"/>
  <c r="K11" i="1"/>
  <c r="L11" i="1" s="1"/>
  <c r="K10" i="1"/>
  <c r="L10" i="1" s="1"/>
  <c r="K9" i="1"/>
  <c r="L9" i="1" s="1"/>
  <c r="K8" i="1"/>
  <c r="L8" i="1" s="1"/>
  <c r="K7" i="1"/>
  <c r="L7" i="1" s="1"/>
  <c r="I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G3" i="12"/>
  <c r="G4" i="12"/>
  <c r="G5" i="12"/>
  <c r="G41" i="12" s="1"/>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17" i="4"/>
  <c r="G18" i="4"/>
  <c r="G19" i="4"/>
  <c r="G20" i="4"/>
  <c r="G25" i="4"/>
  <c r="G26" i="4"/>
  <c r="G28" i="4"/>
  <c r="G29" i="4"/>
  <c r="G30" i="4"/>
  <c r="G31" i="4"/>
  <c r="E43" i="1"/>
  <c r="D43" i="1" l="1"/>
  <c r="D41" i="12"/>
  <c r="G39" i="4"/>
  <c r="G21" i="4"/>
  <c r="G33" i="4"/>
  <c r="L43" i="1"/>
  <c r="G40" i="4" l="1"/>
</calcChain>
</file>

<file path=xl/comments1.xml><?xml version="1.0" encoding="utf-8"?>
<comments xmlns="http://schemas.openxmlformats.org/spreadsheetml/2006/main">
  <authors>
    <author>Debra Brookhart</author>
    <author>Christopher Budreski</author>
  </authors>
  <commentList>
    <comment ref="A1" authorId="0" shapeId="0">
      <text>
        <r>
          <rPr>
            <b/>
            <sz val="9"/>
            <color indexed="81"/>
            <rFont val="Tahoma"/>
            <family val="2"/>
          </rPr>
          <t xml:space="preserve">Any suggestions or comments on this workbook are welcome.  Please email </t>
        </r>
        <r>
          <rPr>
            <b/>
            <sz val="9"/>
            <color indexed="12"/>
            <rFont val="Tahoma"/>
            <family val="2"/>
          </rPr>
          <t>FinancialAdmin@dffm.az.gov</t>
        </r>
        <r>
          <rPr>
            <b/>
            <sz val="9"/>
            <color indexed="81"/>
            <rFont val="Tahoma"/>
            <family val="2"/>
          </rPr>
          <t xml:space="preserve">
Thank you!
</t>
        </r>
        <r>
          <rPr>
            <sz val="9"/>
            <color indexed="81"/>
            <rFont val="Tahoma"/>
            <family val="2"/>
          </rPr>
          <t xml:space="preserve">
</t>
        </r>
      </text>
    </comment>
    <comment ref="B3" authorId="1" shapeId="0">
      <text>
        <r>
          <rPr>
            <b/>
            <sz val="9"/>
            <color indexed="81"/>
            <rFont val="Tahoma"/>
            <family val="2"/>
          </rPr>
          <t>Cooperator's Name here.</t>
        </r>
        <r>
          <rPr>
            <sz val="9"/>
            <color indexed="81"/>
            <rFont val="Tahoma"/>
            <family val="2"/>
          </rPr>
          <t xml:space="preserve">
</t>
        </r>
      </text>
    </comment>
    <comment ref="B4" authorId="1" shapeId="0">
      <text>
        <r>
          <rPr>
            <b/>
            <sz val="9"/>
            <color indexed="81"/>
            <rFont val="Tahoma"/>
            <family val="2"/>
          </rPr>
          <t xml:space="preserve">Use the actual mailing address of where checks are to go 
</t>
        </r>
        <r>
          <rPr>
            <b/>
            <sz val="9"/>
            <color indexed="12"/>
            <rFont val="Tahoma"/>
            <family val="2"/>
          </rPr>
          <t>If paid by electronic deposit; then mention it with the address.</t>
        </r>
        <r>
          <rPr>
            <sz val="9"/>
            <color indexed="81"/>
            <rFont val="Tahoma"/>
            <family val="2"/>
          </rPr>
          <t xml:space="preserve">
</t>
        </r>
      </text>
    </comment>
    <comment ref="F4" authorId="0" shapeId="0">
      <text>
        <r>
          <rPr>
            <b/>
            <sz val="9"/>
            <color indexed="81"/>
            <rFont val="Tahoma"/>
            <family val="2"/>
          </rPr>
          <t>Date you submit this invoice.  Should be sent within 30 days of the back in service date</t>
        </r>
        <r>
          <rPr>
            <sz val="9"/>
            <color indexed="81"/>
            <rFont val="Tahoma"/>
            <family val="2"/>
          </rPr>
          <t xml:space="preserve">
</t>
        </r>
      </text>
    </comment>
    <comment ref="F5" authorId="1" shapeId="0">
      <text>
        <r>
          <rPr>
            <b/>
            <sz val="9"/>
            <color indexed="81"/>
            <rFont val="Tahoma"/>
            <family val="2"/>
          </rPr>
          <t xml:space="preserve">Assign a unique number.  Can be alpha, numeric, or a combination. This will be on the check when paid. </t>
        </r>
        <r>
          <rPr>
            <b/>
            <sz val="9"/>
            <color indexed="12"/>
            <rFont val="Tahoma"/>
            <family val="2"/>
          </rPr>
          <t>See example invoice workbook.</t>
        </r>
      </text>
    </comment>
    <comment ref="C6" authorId="1" shapeId="0">
      <text>
        <r>
          <rPr>
            <b/>
            <sz val="9"/>
            <color indexed="81"/>
            <rFont val="Tahoma"/>
            <family val="2"/>
          </rPr>
          <t>Actual contact information for questions regarding this invoice</t>
        </r>
        <r>
          <rPr>
            <sz val="9"/>
            <color indexed="81"/>
            <rFont val="Tahoma"/>
            <family val="2"/>
          </rPr>
          <t xml:space="preserve">
</t>
        </r>
      </text>
    </comment>
    <comment ref="A7" authorId="0" shapeId="0">
      <text>
        <r>
          <rPr>
            <b/>
            <sz val="9"/>
            <color indexed="81"/>
            <rFont val="Tahoma"/>
            <family val="2"/>
          </rPr>
          <t xml:space="preserve">See Resource Order
Box 2
</t>
        </r>
        <r>
          <rPr>
            <b/>
            <sz val="9"/>
            <color indexed="12"/>
            <rFont val="Tahoma"/>
            <family val="2"/>
          </rPr>
          <t>ACTUAL NAME</t>
        </r>
        <r>
          <rPr>
            <b/>
            <sz val="9"/>
            <color indexed="81"/>
            <rFont val="Tahoma"/>
            <family val="2"/>
          </rPr>
          <t xml:space="preserve">
</t>
        </r>
        <r>
          <rPr>
            <sz val="9"/>
            <color indexed="81"/>
            <rFont val="Tahoma"/>
            <family val="2"/>
          </rPr>
          <t xml:space="preserve">
</t>
        </r>
      </text>
    </comment>
    <comment ref="D7" authorId="0" shapeId="0">
      <text>
        <r>
          <rPr>
            <b/>
            <sz val="9"/>
            <color indexed="81"/>
            <rFont val="Tahoma"/>
            <family val="2"/>
          </rPr>
          <t xml:space="preserve">See Resource Order on  Box 3
</t>
        </r>
        <r>
          <rPr>
            <sz val="9"/>
            <color indexed="81"/>
            <rFont val="Tahoma"/>
            <family val="2"/>
          </rPr>
          <t xml:space="preserve">
</t>
        </r>
      </text>
    </comment>
    <comment ref="F7" authorId="0" shapeId="0">
      <text>
        <r>
          <rPr>
            <b/>
            <sz val="9"/>
            <color indexed="81"/>
            <rFont val="Tahoma"/>
            <family val="2"/>
          </rPr>
          <t xml:space="preserve">See Resource Order
Initial Date/Time
</t>
        </r>
        <r>
          <rPr>
            <b/>
            <sz val="9"/>
            <color indexed="12"/>
            <rFont val="Tahoma"/>
            <family val="2"/>
          </rPr>
          <t>DATE ONLY</t>
        </r>
        <r>
          <rPr>
            <b/>
            <sz val="9"/>
            <color indexed="81"/>
            <rFont val="Tahoma"/>
            <family val="2"/>
          </rPr>
          <t xml:space="preserve">
</t>
        </r>
        <r>
          <rPr>
            <sz val="9"/>
            <color indexed="81"/>
            <rFont val="Tahoma"/>
            <family val="2"/>
          </rPr>
          <t xml:space="preserve">
</t>
        </r>
      </text>
    </comment>
    <comment ref="A9" authorId="0" shapeId="0">
      <text>
        <r>
          <rPr>
            <b/>
            <sz val="9"/>
            <color indexed="81"/>
            <rFont val="Tahoma"/>
            <family val="2"/>
          </rPr>
          <t xml:space="preserve">Upper right corner on resource order- FINANCIAL CODES: </t>
        </r>
        <r>
          <rPr>
            <b/>
            <sz val="9"/>
            <color indexed="12"/>
            <rFont val="Tahoma"/>
            <family val="2"/>
          </rPr>
          <t>PXXXXX
(Six Digit Number)</t>
        </r>
      </text>
    </comment>
    <comment ref="D9" authorId="0" shapeId="0">
      <text>
        <r>
          <rPr>
            <b/>
            <sz val="9"/>
            <color indexed="81"/>
            <rFont val="Tahoma"/>
            <family val="2"/>
          </rPr>
          <t>If you don't know your fire dept, look up under the 3 LETTER ID tab at the bottom of workbook</t>
        </r>
        <r>
          <rPr>
            <sz val="9"/>
            <color indexed="81"/>
            <rFont val="Tahoma"/>
            <family val="2"/>
          </rPr>
          <t xml:space="preserve">
</t>
        </r>
      </text>
    </comment>
    <comment ref="F9" authorId="0" shapeId="0">
      <text>
        <r>
          <rPr>
            <b/>
            <sz val="9"/>
            <color indexed="81"/>
            <rFont val="Tahoma"/>
            <family val="2"/>
          </rPr>
          <t xml:space="preserve">If reassigned immediately From/To an incident write down incident name(s) here.
</t>
        </r>
        <r>
          <rPr>
            <b/>
            <sz val="9"/>
            <color indexed="12"/>
            <rFont val="Tahoma"/>
            <family val="2"/>
          </rPr>
          <t>Hint: If out of writing space. Place the next name in the Equipment Section. Example: Reassign 'to' Heat Wave incident.</t>
        </r>
        <r>
          <rPr>
            <sz val="9"/>
            <color indexed="81"/>
            <rFont val="Tahoma"/>
            <family val="2"/>
          </rPr>
          <t xml:space="preserve">
</t>
        </r>
      </text>
    </comment>
    <comment ref="A11" authorId="0" shapeId="0">
      <text>
        <r>
          <rPr>
            <b/>
            <sz val="9"/>
            <color indexed="81"/>
            <rFont val="Tahoma"/>
            <family val="2"/>
          </rPr>
          <t xml:space="preserve">TRAVEL TIME STARTS WHEN LEAVING HOME STATION FOR AN ASSIGNMENT (WHEELS ROLLING)
</t>
        </r>
        <r>
          <rPr>
            <sz val="9"/>
            <color indexed="81"/>
            <rFont val="Tahoma"/>
            <family val="2"/>
          </rPr>
          <t xml:space="preserve">
</t>
        </r>
      </text>
    </comment>
    <comment ref="D11" authorId="0" shapeId="0">
      <text>
        <r>
          <rPr>
            <b/>
            <sz val="9"/>
            <color indexed="81"/>
            <rFont val="Tahoma"/>
            <family val="2"/>
          </rPr>
          <t xml:space="preserve">TRAVEL TIME STARTS WHEN LEAVING THE INCIDENT FOR AN REASSIGNMENT OR RETURN TO HOME STATION
</t>
        </r>
        <r>
          <rPr>
            <sz val="9"/>
            <color indexed="81"/>
            <rFont val="Tahoma"/>
            <family val="2"/>
          </rPr>
          <t xml:space="preserve">
</t>
        </r>
      </text>
    </comment>
    <comment ref="F11" authorId="0" shapeId="0">
      <text>
        <r>
          <rPr>
            <b/>
            <sz val="9"/>
            <color indexed="81"/>
            <rFont val="Tahoma"/>
            <family val="2"/>
          </rPr>
          <t xml:space="preserve">TRAVEL TIME STOPS WHEN ARRIVING AT HOME STATION
</t>
        </r>
        <r>
          <rPr>
            <sz val="9"/>
            <color indexed="81"/>
            <rFont val="Tahoma"/>
            <family val="2"/>
          </rPr>
          <t xml:space="preserve">
</t>
        </r>
      </text>
    </comment>
    <comment ref="A14" authorId="0" shapeId="0">
      <text>
        <r>
          <rPr>
            <b/>
            <sz val="9"/>
            <color indexed="81"/>
            <rFont val="Tahoma"/>
            <family val="2"/>
          </rPr>
          <t xml:space="preserve">If you want to add or delete rows, go to Review, Unprotect Worksheet, and input any formula needed
</t>
        </r>
        <r>
          <rPr>
            <b/>
            <sz val="9"/>
            <color indexed="10"/>
            <rFont val="Tahoma"/>
            <family val="2"/>
          </rPr>
          <t> If assigned to another Cooperators engine - Write the Fire Department name in the equipment section of the invoice</t>
        </r>
        <r>
          <rPr>
            <sz val="9"/>
            <color indexed="81"/>
            <rFont val="Tahoma"/>
            <family val="2"/>
          </rPr>
          <t xml:space="preserve">
</t>
        </r>
      </text>
    </comment>
    <comment ref="A16" authorId="0" shapeId="0">
      <text>
        <r>
          <rPr>
            <b/>
            <sz val="9"/>
            <color indexed="81"/>
            <rFont val="Tahoma"/>
            <family val="2"/>
          </rPr>
          <t xml:space="preserve">See Resource Order on Box 12 
Should start with an E#
or O#. For special equipment an S#. </t>
        </r>
      </text>
    </comment>
    <comment ref="B16" authorId="0" shapeId="0">
      <text>
        <r>
          <rPr>
            <b/>
            <sz val="9"/>
            <color indexed="81"/>
            <rFont val="Tahoma"/>
            <family val="2"/>
          </rPr>
          <t xml:space="preserve">Verify Cooperative Fire Rate Agreement (CFRA) Box (14) Equipment Description with Resource Order in Box 12 "Resource Assigned"
</t>
        </r>
        <r>
          <rPr>
            <sz val="9"/>
            <color indexed="81"/>
            <rFont val="Tahoma"/>
            <family val="2"/>
          </rPr>
          <t xml:space="preserve">
</t>
        </r>
      </text>
    </comment>
    <comment ref="C16" authorId="0" shapeId="0">
      <text>
        <r>
          <rPr>
            <b/>
            <sz val="9"/>
            <color indexed="81"/>
            <rFont val="Tahoma"/>
            <family val="2"/>
          </rPr>
          <t>On CFRA Box (14) Equipment Description</t>
        </r>
        <r>
          <rPr>
            <sz val="9"/>
            <color indexed="81"/>
            <rFont val="Tahoma"/>
            <family val="2"/>
          </rPr>
          <t xml:space="preserve">
</t>
        </r>
      </text>
    </comment>
    <comment ref="D16" authorId="0" shapeId="0">
      <text>
        <r>
          <rPr>
            <b/>
            <sz val="9"/>
            <color indexed="81"/>
            <rFont val="Tahoma"/>
            <family val="2"/>
          </rPr>
          <t>On CFRA Box (14) Equipment Description
ie: Type 1 Engine
S1 Tender
T1 Tender</t>
        </r>
        <r>
          <rPr>
            <sz val="9"/>
            <color indexed="81"/>
            <rFont val="Tahoma"/>
            <family val="2"/>
          </rPr>
          <t xml:space="preserve">
</t>
        </r>
      </text>
    </comment>
    <comment ref="E16" authorId="0" shapeId="0">
      <text>
        <r>
          <rPr>
            <b/>
            <sz val="9"/>
            <color indexed="81"/>
            <rFont val="Tahoma"/>
            <family val="2"/>
          </rPr>
          <t>Hourly equipment that is not a whole hour(s) Round to the nearest quarter of an hour:
15 minutes = .25
30 minutes = .50
45 minutes = .75
Example: 2 hrs 15 min= 2.25</t>
        </r>
        <r>
          <rPr>
            <sz val="9"/>
            <color indexed="81"/>
            <rFont val="Tahoma"/>
            <family val="2"/>
          </rPr>
          <t xml:space="preserve">
</t>
        </r>
        <r>
          <rPr>
            <b/>
            <sz val="9"/>
            <color indexed="81"/>
            <rFont val="Tahoma"/>
            <family val="2"/>
          </rPr>
          <t xml:space="preserve">Daily Rate Equipment less than 8 hours = 1/2 
</t>
        </r>
        <r>
          <rPr>
            <b/>
            <sz val="9"/>
            <color indexed="10"/>
            <rFont val="Tahoma"/>
            <family val="2"/>
          </rPr>
          <t>Does not apply to hourly rate equipment but does apply to All-Inclusive rates</t>
        </r>
      </text>
    </comment>
    <comment ref="F16" authorId="0" shapeId="0">
      <text>
        <r>
          <rPr>
            <b/>
            <sz val="9"/>
            <color indexed="81"/>
            <rFont val="Tahoma"/>
            <family val="2"/>
          </rPr>
          <t>This is on CFRA in Box (16) Work or Hrly</t>
        </r>
        <r>
          <rPr>
            <sz val="9"/>
            <color indexed="81"/>
            <rFont val="Tahoma"/>
            <family val="2"/>
          </rPr>
          <t xml:space="preserve">
</t>
        </r>
      </text>
    </comment>
    <comment ref="A22" authorId="0" shapeId="0">
      <text>
        <r>
          <rPr>
            <b/>
            <sz val="9"/>
            <color indexed="81"/>
            <rFont val="Tahoma"/>
            <family val="2"/>
          </rPr>
          <t>If you want to add or delete rows, go to Review, Unprotect Worksheet, and input any formula needed</t>
        </r>
        <r>
          <rPr>
            <sz val="9"/>
            <color indexed="81"/>
            <rFont val="Tahoma"/>
            <family val="2"/>
          </rPr>
          <t xml:space="preserve">
</t>
        </r>
      </text>
    </comment>
    <comment ref="A24" authorId="0" shapeId="0">
      <text>
        <r>
          <rPr>
            <b/>
            <sz val="9"/>
            <color indexed="81"/>
            <rFont val="Tahoma"/>
            <family val="2"/>
          </rPr>
          <t xml:space="preserve">See Resource Order Box 12, will either start with an E# or an O#
</t>
        </r>
        <r>
          <rPr>
            <sz val="9"/>
            <color indexed="81"/>
            <rFont val="Tahoma"/>
            <family val="2"/>
          </rPr>
          <t xml:space="preserve">
</t>
        </r>
      </text>
    </comment>
    <comment ref="B24" authorId="0" shapeId="0">
      <text>
        <r>
          <rPr>
            <b/>
            <sz val="9"/>
            <color indexed="81"/>
            <rFont val="Tahoma"/>
            <family val="2"/>
          </rPr>
          <t>Verify that name is on Pay Rate Schedule</t>
        </r>
        <r>
          <rPr>
            <sz val="9"/>
            <color indexed="81"/>
            <rFont val="Tahoma"/>
            <family val="2"/>
          </rPr>
          <t xml:space="preserve">
</t>
        </r>
      </text>
    </comment>
    <comment ref="D24" authorId="0" shapeId="0">
      <text>
        <r>
          <rPr>
            <b/>
            <sz val="9"/>
            <color indexed="81"/>
            <rFont val="Tahoma"/>
            <family val="2"/>
          </rPr>
          <t>The position on the incident
Example ENGB-Reg or ENGB-OT</t>
        </r>
        <r>
          <rPr>
            <sz val="9"/>
            <color indexed="81"/>
            <rFont val="Tahoma"/>
            <family val="2"/>
          </rPr>
          <t xml:space="preserve">
</t>
        </r>
      </text>
    </comment>
    <comment ref="E24" authorId="0" shapeId="0">
      <text>
        <r>
          <rPr>
            <b/>
            <sz val="9"/>
            <color indexed="81"/>
            <rFont val="Tahoma"/>
            <family val="2"/>
          </rPr>
          <t xml:space="preserve">These hours should agree with the </t>
        </r>
        <r>
          <rPr>
            <b/>
            <sz val="9"/>
            <color indexed="17"/>
            <rFont val="Tahoma"/>
            <family val="2"/>
          </rPr>
          <t>Work Hours Calculator (see bottom tabs),</t>
        </r>
        <r>
          <rPr>
            <b/>
            <sz val="9"/>
            <color indexed="81"/>
            <rFont val="Tahoma"/>
            <family val="2"/>
          </rPr>
          <t xml:space="preserve"> the Crew Time Reports, or Incident Time Report (OF-288)
See bottom tabs</t>
        </r>
      </text>
    </comment>
    <comment ref="F24" authorId="0" shapeId="0">
      <text>
        <r>
          <rPr>
            <b/>
            <sz val="9"/>
            <color indexed="81"/>
            <rFont val="Tahoma"/>
            <family val="2"/>
          </rPr>
          <t xml:space="preserve">These rates should agree with the Pay Rate Schedule. </t>
        </r>
        <r>
          <rPr>
            <b/>
            <sz val="9"/>
            <color indexed="12"/>
            <rFont val="Tahoma"/>
            <family val="2"/>
          </rPr>
          <t>Verify effective date.</t>
        </r>
        <r>
          <rPr>
            <b/>
            <sz val="9"/>
            <color indexed="81"/>
            <rFont val="Tahoma"/>
            <family val="2"/>
          </rPr>
          <t xml:space="preserve">
</t>
        </r>
        <r>
          <rPr>
            <sz val="9"/>
            <color indexed="81"/>
            <rFont val="Tahoma"/>
            <family val="2"/>
          </rPr>
          <t xml:space="preserve">
</t>
        </r>
      </text>
    </comment>
    <comment ref="B32" authorId="0" shapeId="0">
      <text>
        <r>
          <rPr>
            <b/>
            <sz val="9"/>
            <color indexed="12"/>
            <rFont val="Tahoma"/>
            <family val="2"/>
          </rPr>
          <t>Combined total of all backfill overages of multiple</t>
        </r>
        <r>
          <rPr>
            <b/>
            <sz val="9"/>
            <color indexed="81"/>
            <rFont val="Tahoma"/>
            <family val="2"/>
          </rPr>
          <t xml:space="preserve"> </t>
        </r>
        <r>
          <rPr>
            <b/>
            <sz val="9"/>
            <color indexed="17"/>
            <rFont val="Tahoma"/>
            <family val="2"/>
          </rPr>
          <t>Work Hours Calculator sheets</t>
        </r>
      </text>
    </comment>
    <comment ref="A34" authorId="0" shapeId="0">
      <text>
        <r>
          <rPr>
            <b/>
            <sz val="9"/>
            <color indexed="81"/>
            <rFont val="Tahoma"/>
            <family val="2"/>
          </rPr>
          <t>If you want to add or delete rows, go to Review, Unprotect Worksheet, and input any formula needed</t>
        </r>
        <r>
          <rPr>
            <sz val="9"/>
            <color indexed="81"/>
            <rFont val="Tahoma"/>
            <family val="2"/>
          </rPr>
          <t xml:space="preserve">
</t>
        </r>
      </text>
    </comment>
    <comment ref="A36" authorId="0" shapeId="0">
      <text>
        <r>
          <rPr>
            <b/>
            <sz val="9"/>
            <color indexed="81"/>
            <rFont val="Tahoma"/>
            <family val="2"/>
          </rPr>
          <t xml:space="preserve">Attach Resource Order S# and receipt of item(s)
</t>
        </r>
        <r>
          <rPr>
            <sz val="9"/>
            <color indexed="81"/>
            <rFont val="Tahoma"/>
            <family val="2"/>
          </rPr>
          <t xml:space="preserve">
</t>
        </r>
      </text>
    </comment>
    <comment ref="B37" authorId="1" shapeId="0">
      <text>
        <r>
          <rPr>
            <b/>
            <sz val="9"/>
            <color indexed="81"/>
            <rFont val="Tahoma"/>
            <family val="2"/>
          </rPr>
          <t xml:space="preserve">Typically for out-of-state assignments only. If travel expenses are being claimed; attach Travel Claim Form &amp; lodging receipts signed by occupant(s).  Meal receipts do not need to be submitted with invoice but kept in case of audit. 
</t>
        </r>
        <r>
          <rPr>
            <b/>
            <sz val="9"/>
            <color indexed="40"/>
            <rFont val="Tahoma"/>
            <family val="2"/>
          </rPr>
          <t>Attach any resource orders with an S#.</t>
        </r>
        <r>
          <rPr>
            <b/>
            <sz val="9"/>
            <color indexed="81"/>
            <rFont val="Tahoma"/>
            <family val="2"/>
          </rPr>
          <t xml:space="preserve">
</t>
        </r>
        <r>
          <rPr>
            <b/>
            <sz val="9"/>
            <color indexed="12"/>
            <rFont val="Tahoma"/>
            <family val="2"/>
          </rPr>
          <t>Verify meals and lodging allowances were not exceeded.</t>
        </r>
        <r>
          <rPr>
            <sz val="9"/>
            <color indexed="81"/>
            <rFont val="Tahoma"/>
            <family val="2"/>
          </rPr>
          <t xml:space="preserve">
</t>
        </r>
      </text>
    </comment>
    <comment ref="B38" authorId="1" shapeId="0">
      <text>
        <r>
          <rPr>
            <b/>
            <sz val="8"/>
            <color indexed="81"/>
            <rFont val="Tahoma"/>
            <family val="2"/>
          </rPr>
          <t>FOR OTHER EXPENSES SUCH AS AIRFARE EXPENSES, RENTAL CAR EXPENSES, OR OTHER</t>
        </r>
        <r>
          <rPr>
            <sz val="9"/>
            <color indexed="81"/>
            <rFont val="Tahoma"/>
            <family val="2"/>
          </rPr>
          <t xml:space="preserve">
</t>
        </r>
        <r>
          <rPr>
            <b/>
            <sz val="9"/>
            <color indexed="40"/>
            <rFont val="Tahoma"/>
            <family val="2"/>
          </rPr>
          <t>Attach any resource orders with an S#.</t>
        </r>
      </text>
    </comment>
    <comment ref="G40" authorId="0" shapeId="0">
      <text>
        <r>
          <rPr>
            <b/>
            <sz val="9"/>
            <color indexed="81"/>
            <rFont val="Tahoma"/>
            <family val="2"/>
          </rPr>
          <t xml:space="preserve">If you've added or deleted any rows double check the formula
</t>
        </r>
        <r>
          <rPr>
            <sz val="9"/>
            <color indexed="81"/>
            <rFont val="Tahoma"/>
            <family val="2"/>
          </rPr>
          <t xml:space="preserve">
</t>
        </r>
      </text>
    </comment>
    <comment ref="C43" authorId="1" shapeId="0">
      <text>
        <r>
          <rPr>
            <b/>
            <sz val="9"/>
            <color indexed="10"/>
            <rFont val="Tahoma"/>
            <family val="2"/>
          </rPr>
          <t>To sign electronically use /s/name here</t>
        </r>
        <r>
          <rPr>
            <sz val="9"/>
            <color indexed="81"/>
            <rFont val="Tahoma"/>
            <family val="2"/>
          </rPr>
          <t xml:space="preserve">
</t>
        </r>
      </text>
    </comment>
  </commentList>
</comments>
</file>

<file path=xl/comments2.xml><?xml version="1.0" encoding="utf-8"?>
<comments xmlns="http://schemas.openxmlformats.org/spreadsheetml/2006/main">
  <authors>
    <author>Christopher Budreski</author>
    <author>Debra Brookhart</author>
  </authors>
  <commentList>
    <comment ref="A1" authorId="0" shapeId="0">
      <text>
        <r>
          <rPr>
            <b/>
            <sz val="9"/>
            <color indexed="17"/>
            <rFont val="Tahoma"/>
            <family val="2"/>
          </rPr>
          <t>See Example Invoice Workbook</t>
        </r>
        <r>
          <rPr>
            <sz val="9"/>
            <color indexed="81"/>
            <rFont val="Tahoma"/>
            <family val="2"/>
          </rPr>
          <t xml:space="preserve">
</t>
        </r>
      </text>
    </comment>
    <comment ref="A2" authorId="1" shapeId="0">
      <text>
        <r>
          <rPr>
            <b/>
            <sz val="9"/>
            <color indexed="81"/>
            <rFont val="Tahoma"/>
            <family val="2"/>
          </rPr>
          <t xml:space="preserve">Will automatically fill in from FM 122 Invoice
</t>
        </r>
        <r>
          <rPr>
            <sz val="9"/>
            <color indexed="81"/>
            <rFont val="Tahoma"/>
            <family val="2"/>
          </rPr>
          <t xml:space="preserve">
</t>
        </r>
      </text>
    </comment>
    <comment ref="J2" authorId="1" shapeId="0">
      <text>
        <r>
          <rPr>
            <b/>
            <sz val="9"/>
            <color indexed="81"/>
            <rFont val="Tahoma"/>
            <family val="2"/>
          </rPr>
          <t xml:space="preserve">Employee's Normal Shift Schedule
ie: 0800 TO 0800
or 0700 to 0700
NOTE:  If an employee swapped their normal shift with another employee, use their normal shift schedule for calculation purposes.  Swapped schedules do not apply.
</t>
        </r>
      </text>
    </comment>
    <comment ref="A3" authorId="1" shapeId="0">
      <text>
        <r>
          <rPr>
            <b/>
            <sz val="9"/>
            <color indexed="81"/>
            <rFont val="Tahoma"/>
            <family val="2"/>
          </rPr>
          <t>Name of person &amp; normal job title at station who went on the wildland assignment</t>
        </r>
        <r>
          <rPr>
            <sz val="9"/>
            <color indexed="81"/>
            <rFont val="Tahoma"/>
            <family val="2"/>
          </rPr>
          <t xml:space="preserve">
</t>
        </r>
        <r>
          <rPr>
            <b/>
            <sz val="9"/>
            <color indexed="17"/>
            <rFont val="Tahoma"/>
            <family val="2"/>
          </rPr>
          <t>See Example Invoice Workbook</t>
        </r>
      </text>
    </comment>
    <comment ref="H3" authorId="1" shapeId="0">
      <text>
        <r>
          <rPr>
            <b/>
            <sz val="9"/>
            <color indexed="81"/>
            <rFont val="Tahoma"/>
            <family val="2"/>
          </rPr>
          <t xml:space="preserve">This is the regular hourly rate for the Employee Name in 3D (the wildland person)
</t>
        </r>
        <r>
          <rPr>
            <sz val="9"/>
            <color indexed="81"/>
            <rFont val="Tahoma"/>
            <family val="2"/>
          </rPr>
          <t xml:space="preserve">
</t>
        </r>
      </text>
    </comment>
    <comment ref="B4" authorId="1" shapeId="0">
      <text>
        <r>
          <rPr>
            <b/>
            <sz val="9"/>
            <color indexed="81"/>
            <rFont val="Tahoma"/>
            <family val="2"/>
          </rPr>
          <t xml:space="preserve">Enter in military time using the colon (:)
Otherwise it will not calculate correctly
</t>
        </r>
        <r>
          <rPr>
            <sz val="9"/>
            <color indexed="81"/>
            <rFont val="Tahoma"/>
            <family val="2"/>
          </rPr>
          <t xml:space="preserve">
</t>
        </r>
      </text>
    </comment>
    <comment ref="E4" authorId="1" shapeId="0">
      <text>
        <r>
          <rPr>
            <b/>
            <sz val="9"/>
            <color indexed="81"/>
            <rFont val="Tahoma"/>
            <family val="2"/>
          </rPr>
          <t>SHIFT SCHEDULE HOURS IN THIS COLUMN</t>
        </r>
        <r>
          <rPr>
            <sz val="9"/>
            <color indexed="81"/>
            <rFont val="Tahoma"/>
            <family val="2"/>
          </rPr>
          <t xml:space="preserve">
</t>
        </r>
        <r>
          <rPr>
            <b/>
            <sz val="9"/>
            <color indexed="17"/>
            <rFont val="Tahoma"/>
            <family val="2"/>
          </rPr>
          <t>See Example Invoice Workbook.</t>
        </r>
      </text>
    </comment>
    <comment ref="F4" authorId="1" shapeId="0">
      <text>
        <r>
          <rPr>
            <b/>
            <sz val="9"/>
            <color indexed="81"/>
            <rFont val="Tahoma"/>
            <family val="2"/>
          </rPr>
          <t>Time worked on normal days OFF from work schedule at the home unit</t>
        </r>
        <r>
          <rPr>
            <sz val="9"/>
            <color indexed="81"/>
            <rFont val="Tahoma"/>
            <family val="2"/>
          </rPr>
          <t xml:space="preserve">
</t>
        </r>
      </text>
    </comment>
    <comment ref="H4" authorId="0" shapeId="0">
      <text>
        <r>
          <rPr>
            <b/>
            <sz val="9"/>
            <color indexed="81"/>
            <rFont val="Tahoma"/>
            <family val="2"/>
          </rPr>
          <t>Name of person who actually worked the shift at the station for the wildland person &amp; normal job title at station</t>
        </r>
        <r>
          <rPr>
            <sz val="9"/>
            <color indexed="81"/>
            <rFont val="Tahoma"/>
            <family val="2"/>
          </rPr>
          <t xml:space="preserve">
</t>
        </r>
      </text>
    </comment>
    <comment ref="I4" authorId="0" shapeId="0">
      <text>
        <r>
          <rPr>
            <b/>
            <sz val="9"/>
            <color indexed="81"/>
            <rFont val="Tahoma"/>
            <family val="2"/>
          </rPr>
          <t>The number of hours the backfill person worked</t>
        </r>
        <r>
          <rPr>
            <sz val="9"/>
            <color indexed="81"/>
            <rFont val="Tahoma"/>
            <family val="2"/>
          </rPr>
          <t xml:space="preserve">
</t>
        </r>
      </text>
    </comment>
    <comment ref="J4" authorId="1" shapeId="0">
      <text>
        <r>
          <rPr>
            <b/>
            <sz val="9"/>
            <color indexed="81"/>
            <rFont val="Tahoma"/>
            <family val="2"/>
          </rPr>
          <t>The BACKFILL rate of pay for the person who worked the shift.  This typically is at the overtime rate but not always (check your payroll)</t>
        </r>
        <r>
          <rPr>
            <sz val="9"/>
            <color indexed="81"/>
            <rFont val="Tahoma"/>
            <family val="2"/>
          </rPr>
          <t xml:space="preserve">
</t>
        </r>
      </text>
    </comment>
    <comment ref="K4" authorId="1" shapeId="0">
      <text>
        <r>
          <rPr>
            <b/>
            <sz val="9"/>
            <color indexed="81"/>
            <rFont val="Tahoma"/>
            <family val="2"/>
          </rPr>
          <t xml:space="preserve">Difference between Backfill's Rate of Pay and Wildland person's rate of pay for shift, will automatically calculate for you.
</t>
        </r>
        <r>
          <rPr>
            <sz val="9"/>
            <color indexed="81"/>
            <rFont val="Tahoma"/>
            <family val="2"/>
          </rPr>
          <t xml:space="preserve">
</t>
        </r>
      </text>
    </comment>
    <comment ref="L4" authorId="1" shapeId="0">
      <text>
        <r>
          <rPr>
            <b/>
            <sz val="9"/>
            <color indexed="81"/>
            <rFont val="Tahoma"/>
            <family val="2"/>
          </rPr>
          <t>BACKFILL OVERAGE: Column K * Column I
This will calculate automatically for you</t>
        </r>
        <r>
          <rPr>
            <sz val="9"/>
            <color indexed="81"/>
            <rFont val="Tahoma"/>
            <family val="2"/>
          </rPr>
          <t xml:space="preserve">
</t>
        </r>
      </text>
    </comment>
    <comment ref="E43" authorId="1" shapeId="0">
      <text>
        <r>
          <rPr>
            <b/>
            <sz val="9"/>
            <color indexed="81"/>
            <rFont val="Tahoma"/>
            <family val="2"/>
          </rPr>
          <t>Enter these hours on the FM 122 Invoice at Regular Hourly Rate</t>
        </r>
        <r>
          <rPr>
            <sz val="9"/>
            <color indexed="81"/>
            <rFont val="Tahoma"/>
            <family val="2"/>
          </rPr>
          <t xml:space="preserve">
</t>
        </r>
      </text>
    </comment>
    <comment ref="F43" authorId="1" shapeId="0">
      <text>
        <r>
          <rPr>
            <b/>
            <sz val="9"/>
            <color indexed="81"/>
            <rFont val="Tahoma"/>
            <family val="2"/>
          </rPr>
          <t>Enter these hours on the FM 122 Invoice at Overtime Hourly Rate</t>
        </r>
        <r>
          <rPr>
            <sz val="9"/>
            <color indexed="81"/>
            <rFont val="Tahoma"/>
            <family val="2"/>
          </rPr>
          <t xml:space="preserve">
</t>
        </r>
      </text>
    </comment>
    <comment ref="I43" authorId="1" shapeId="0">
      <text>
        <r>
          <rPr>
            <b/>
            <sz val="9"/>
            <color indexed="81"/>
            <rFont val="Tahoma"/>
            <family val="2"/>
          </rPr>
          <t>These hours should be equal to or less than the REG (ON) column</t>
        </r>
        <r>
          <rPr>
            <sz val="9"/>
            <color indexed="81"/>
            <rFont val="Tahoma"/>
            <family val="2"/>
          </rPr>
          <t xml:space="preserve">
</t>
        </r>
      </text>
    </comment>
    <comment ref="L43" authorId="1" shapeId="0">
      <text>
        <r>
          <rPr>
            <b/>
            <sz val="9"/>
            <color indexed="81"/>
            <rFont val="Tahoma"/>
            <family val="2"/>
          </rPr>
          <t xml:space="preserve">Insert this total on FM 122 Invoice under Personnel section as "Backfill Charges"     </t>
        </r>
        <r>
          <rPr>
            <b/>
            <sz val="9"/>
            <color indexed="14"/>
            <rFont val="Tahoma"/>
            <family val="2"/>
          </rPr>
          <t>If multiple personnel pages; then, combined Total Overages into one grand total.</t>
        </r>
        <r>
          <rPr>
            <sz val="9"/>
            <color indexed="81"/>
            <rFont val="Tahoma"/>
            <family val="2"/>
          </rPr>
          <t xml:space="preserve">
</t>
        </r>
      </text>
    </comment>
  </commentList>
</comments>
</file>

<file path=xl/comments3.xml><?xml version="1.0" encoding="utf-8"?>
<comments xmlns="http://schemas.openxmlformats.org/spreadsheetml/2006/main">
  <authors>
    <author>Debra Brookhart</author>
  </authors>
  <commentList>
    <comment ref="A1" authorId="0" shapeId="0">
      <text>
        <r>
          <rPr>
            <b/>
            <sz val="9"/>
            <color indexed="81"/>
            <rFont val="Tahoma"/>
            <family val="2"/>
          </rPr>
          <t xml:space="preserve">This is an optional form that you might want to use on a multiple day assignment when no OF-286 was provided
</t>
        </r>
        <r>
          <rPr>
            <sz val="9"/>
            <color indexed="81"/>
            <rFont val="Tahoma"/>
            <family val="2"/>
          </rPr>
          <t xml:space="preserve">
</t>
        </r>
      </text>
    </comment>
    <comment ref="B2" authorId="0" shapeId="0">
      <text>
        <r>
          <rPr>
            <b/>
            <sz val="9"/>
            <color indexed="81"/>
            <rFont val="Tahoma"/>
            <family val="2"/>
          </rPr>
          <t xml:space="preserve">Need to use colon (:) when entering time otherwise it won't calculate correctly
</t>
        </r>
        <r>
          <rPr>
            <sz val="9"/>
            <color indexed="81"/>
            <rFont val="Tahoma"/>
            <family val="2"/>
          </rPr>
          <t xml:space="preserve">
</t>
        </r>
      </text>
    </comment>
  </commentList>
</comments>
</file>

<file path=xl/comments4.xml><?xml version="1.0" encoding="utf-8"?>
<comments xmlns="http://schemas.openxmlformats.org/spreadsheetml/2006/main">
  <authors>
    <author>Christopher Budreski</author>
    <author>Debra Brookhart</author>
  </authors>
  <commentList>
    <comment ref="B6" authorId="0" shapeId="0">
      <text>
        <r>
          <rPr>
            <b/>
            <sz val="9"/>
            <color indexed="81"/>
            <rFont val="Tahoma"/>
            <family val="2"/>
          </rPr>
          <t xml:space="preserve">Place where receipt(s) were acquired in travel status
ie: Airport, Hotels, Rental Cars, Restaurants, Etc. </t>
        </r>
        <r>
          <rPr>
            <sz val="9"/>
            <color indexed="81"/>
            <rFont val="Tahoma"/>
            <family val="2"/>
          </rPr>
          <t xml:space="preserve">
</t>
        </r>
      </text>
    </comment>
    <comment ref="I6" authorId="1" shapeId="0">
      <text>
        <r>
          <rPr>
            <b/>
            <sz val="9"/>
            <color indexed="81"/>
            <rFont val="Tahoma"/>
            <family val="2"/>
          </rPr>
          <t>If room is shared, have both occupants sign lodging receipt</t>
        </r>
        <r>
          <rPr>
            <sz val="9"/>
            <color indexed="81"/>
            <rFont val="Tahoma"/>
            <family val="2"/>
          </rPr>
          <t xml:space="preserve">
</t>
        </r>
      </text>
    </comment>
    <comment ref="J6" authorId="1" shapeId="0">
      <text>
        <r>
          <rPr>
            <b/>
            <sz val="9"/>
            <color indexed="81"/>
            <rFont val="Tahoma"/>
            <family val="2"/>
          </rPr>
          <t>If over default rate, look up allowable rate in the State of AZ Travel Policy</t>
        </r>
        <r>
          <rPr>
            <sz val="9"/>
            <color indexed="81"/>
            <rFont val="Tahoma"/>
            <family val="2"/>
          </rPr>
          <t xml:space="preserve">
</t>
        </r>
      </text>
    </comment>
    <comment ref="K6" authorId="1" shapeId="0">
      <text>
        <r>
          <rPr>
            <b/>
            <sz val="9"/>
            <color indexed="81"/>
            <rFont val="Tahoma"/>
            <family val="2"/>
          </rPr>
          <t xml:space="preserve">If lodging rate was not exceeded use the actual lodging cost including taxes.  If over the max-enter max rate plus appropriate taxes
</t>
        </r>
        <r>
          <rPr>
            <sz val="9"/>
            <color indexed="81"/>
            <rFont val="Tahoma"/>
            <family val="2"/>
          </rPr>
          <t xml:space="preserve">
</t>
        </r>
      </text>
    </comment>
  </commentList>
</comments>
</file>

<file path=xl/comments5.xml><?xml version="1.0" encoding="utf-8"?>
<comments xmlns="http://schemas.openxmlformats.org/spreadsheetml/2006/main">
  <authors>
    <author>Christopher Budreski</author>
  </authors>
  <commentList>
    <comment ref="A1" authorId="0" shapeId="0">
      <text>
        <r>
          <rPr>
            <b/>
            <sz val="9"/>
            <color indexed="17"/>
            <rFont val="Tahoma"/>
            <family val="2"/>
          </rPr>
          <t xml:space="preserve">For consistancy sake; all Cooperators must use pay rate schedule appendix D per the General Provision on page 07, paragraph (f) Career Personnel Rates.
</t>
        </r>
        <r>
          <rPr>
            <b/>
            <sz val="9"/>
            <color indexed="60"/>
            <rFont val="Tahoma"/>
            <family val="2"/>
          </rPr>
          <t>NO adjustments to the columns, but, rows can be added for extra personnel.</t>
        </r>
        <r>
          <rPr>
            <b/>
            <sz val="9"/>
            <color indexed="17"/>
            <rFont val="Tahoma"/>
            <family val="2"/>
          </rPr>
          <t xml:space="preserve"> 
Amendments to the pay rate schedule will only be authorized twice annually. Unless there are newly hired personnel and promotions (from one rank to another higher rank). Please mention those personnel in your email.
Refer to the Cooperator's Invoicing Instructions &amp; invoice EXAMPLE workbook for detailed information</t>
        </r>
        <r>
          <rPr>
            <sz val="9"/>
            <color indexed="81"/>
            <rFont val="Tahoma"/>
            <family val="2"/>
          </rPr>
          <t xml:space="preserve">
</t>
        </r>
      </text>
    </comment>
    <comment ref="C2" authorId="0" shapeId="0">
      <text>
        <r>
          <rPr>
            <b/>
            <sz val="9"/>
            <color indexed="81"/>
            <rFont val="Tahoma"/>
            <family val="2"/>
          </rPr>
          <t xml:space="preserve">For consistancy sake; all Cooperators must use pay rate schedule appendix D per the General Provision on page 07, paragraph (f) Career Personnel Rates.
</t>
        </r>
        <r>
          <rPr>
            <b/>
            <sz val="9"/>
            <color indexed="60"/>
            <rFont val="Tahoma"/>
            <family val="2"/>
          </rPr>
          <t>NO adjustments to the columns, but, rows can be added for extra personnel.</t>
        </r>
        <r>
          <rPr>
            <b/>
            <sz val="9"/>
            <color indexed="81"/>
            <rFont val="Tahoma"/>
            <family val="2"/>
          </rPr>
          <t xml:space="preserve"> 
Amendments to the pay rate schedule will only be authorized twice annually. Unless there are newly hired personnel and promotions (from one rank to another higher rank). Please mention those personnel in your email.
Veiw invoice EXAMPLE workbook for detailed information</t>
        </r>
        <r>
          <rPr>
            <sz val="9"/>
            <color indexed="81"/>
            <rFont val="Tahoma"/>
            <family val="2"/>
          </rPr>
          <t xml:space="preserve">
</t>
        </r>
      </text>
    </comment>
    <comment ref="J2" authorId="0" shapeId="0">
      <text>
        <r>
          <rPr>
            <b/>
            <sz val="9"/>
            <color indexed="12"/>
            <rFont val="Tahoma"/>
            <family val="2"/>
          </rPr>
          <t>Each schedule is save on file to verify the rates are correct on the FM122 invoice to the corresponding effective date</t>
        </r>
        <r>
          <rPr>
            <sz val="9"/>
            <color indexed="81"/>
            <rFont val="Tahoma"/>
            <family val="2"/>
          </rPr>
          <t xml:space="preserve">
</t>
        </r>
      </text>
    </comment>
    <comment ref="A3" authorId="0" shapeId="0">
      <text>
        <r>
          <rPr>
            <b/>
            <sz val="9"/>
            <color indexed="12"/>
            <rFont val="Tahoma"/>
            <family val="2"/>
          </rPr>
          <t xml:space="preserve">For consistancy sake; all Cooperators must use pay rate schedule appendix D per the General Provision on page 07, paragraph (f) Career Personnel Rates. 
</t>
        </r>
        <r>
          <rPr>
            <b/>
            <sz val="9"/>
            <color indexed="60"/>
            <rFont val="Tahoma"/>
            <family val="2"/>
          </rPr>
          <t>NO adjustments to the columns, but, rows can be added for extra personnel.</t>
        </r>
        <r>
          <rPr>
            <b/>
            <sz val="9"/>
            <color indexed="53"/>
            <rFont val="Tahoma"/>
            <family val="2"/>
          </rPr>
          <t xml:space="preserve"> </t>
        </r>
        <r>
          <rPr>
            <b/>
            <sz val="9"/>
            <color indexed="18"/>
            <rFont val="Tahoma"/>
            <family val="2"/>
          </rPr>
          <t xml:space="preserve">
</t>
        </r>
        <r>
          <rPr>
            <b/>
            <sz val="9"/>
            <color indexed="12"/>
            <rFont val="Tahoma"/>
            <family val="2"/>
          </rPr>
          <t>Amendments to the pay rate schedule will only be authorized twice annually. Unless there are newly hired personnel and promotions (from one rank to another higher rank). Please mention those personnel in your email.
Veiw invoice EXAMPLE workbook for detailed information</t>
        </r>
        <r>
          <rPr>
            <sz val="9"/>
            <color indexed="81"/>
            <rFont val="Tahoma"/>
            <family val="2"/>
          </rPr>
          <t xml:space="preserve">
</t>
        </r>
      </text>
    </comment>
    <comment ref="B3" authorId="0" shapeId="0">
      <text>
        <r>
          <rPr>
            <b/>
            <sz val="9"/>
            <color indexed="12"/>
            <rFont val="Tahoma"/>
            <family val="2"/>
          </rPr>
          <t xml:space="preserve">Actual position at home station.
Refer to the Cooperator's Invoicing Instructions &amp; invoice EXAMPLE workbook for detailed information
</t>
        </r>
        <r>
          <rPr>
            <b/>
            <sz val="9"/>
            <color indexed="21"/>
            <rFont val="Tahoma"/>
            <family val="2"/>
          </rPr>
          <t>Please use up to an 04 digit combo of letters &amp; numbers; ie: BC, ENGB, ENGR, FCEP, MEDL, ETC...</t>
        </r>
        <r>
          <rPr>
            <sz val="9"/>
            <color indexed="81"/>
            <rFont val="Tahoma"/>
            <family val="2"/>
          </rPr>
          <t xml:space="preserve">
</t>
        </r>
      </text>
    </comment>
    <comment ref="C3" authorId="0" shapeId="0">
      <text>
        <r>
          <rPr>
            <b/>
            <sz val="9"/>
            <color indexed="81"/>
            <rFont val="Tahoma"/>
            <family val="2"/>
          </rPr>
          <t>NORMAL ANNUAL WAGES WITHOUT THE EXPENSES</t>
        </r>
        <r>
          <rPr>
            <sz val="9"/>
            <color indexed="81"/>
            <rFont val="Tahoma"/>
            <family val="2"/>
          </rPr>
          <t xml:space="preserve">
</t>
        </r>
      </text>
    </comment>
    <comment ref="D3" authorId="0" shapeId="0">
      <text>
        <r>
          <rPr>
            <b/>
            <sz val="9"/>
            <color indexed="81"/>
            <rFont val="Tahoma"/>
            <family val="2"/>
          </rPr>
          <t>Refer to the Cooperator's Invoicing Instructions on page 14</t>
        </r>
        <r>
          <rPr>
            <sz val="9"/>
            <color indexed="81"/>
            <rFont val="Tahoma"/>
            <family val="2"/>
          </rPr>
          <t xml:space="preserve">
</t>
        </r>
      </text>
    </comment>
    <comment ref="E3" authorId="0" shapeId="0">
      <text>
        <r>
          <rPr>
            <b/>
            <sz val="9"/>
            <color indexed="81"/>
            <rFont val="Tahoma"/>
            <family val="2"/>
          </rPr>
          <t>Refer to the Cooperator's Invoicing Instructions on page 14</t>
        </r>
        <r>
          <rPr>
            <sz val="9"/>
            <color indexed="81"/>
            <rFont val="Tahoma"/>
            <family val="2"/>
          </rPr>
          <t xml:space="preserve">
</t>
        </r>
      </text>
    </comment>
    <comment ref="F3" authorId="0" shapeId="0">
      <text>
        <r>
          <rPr>
            <b/>
            <sz val="9"/>
            <color indexed="81"/>
            <rFont val="Tahoma"/>
            <family val="2"/>
          </rPr>
          <t>Refer to the Cooperator's Invoicing Instructions on page 14</t>
        </r>
        <r>
          <rPr>
            <sz val="9"/>
            <color indexed="81"/>
            <rFont val="Tahoma"/>
            <family val="2"/>
          </rPr>
          <t xml:space="preserve">
</t>
        </r>
      </text>
    </comment>
    <comment ref="G3" authorId="0" shapeId="0">
      <text>
        <r>
          <rPr>
            <b/>
            <sz val="9"/>
            <color indexed="81"/>
            <rFont val="Tahoma"/>
            <family val="2"/>
          </rPr>
          <t>Refer to the Cooperator's Invoicing Instructions on page 14</t>
        </r>
        <r>
          <rPr>
            <sz val="9"/>
            <color indexed="81"/>
            <rFont val="Tahoma"/>
            <family val="2"/>
          </rPr>
          <t xml:space="preserve">
</t>
        </r>
      </text>
    </comment>
    <comment ref="H3" authorId="0" shapeId="0">
      <text>
        <r>
          <rPr>
            <b/>
            <sz val="9"/>
            <color indexed="81"/>
            <rFont val="Tahoma"/>
            <family val="2"/>
          </rPr>
          <t>Refer to the Cooperator's Invoicing Instructions on page 14</t>
        </r>
        <r>
          <rPr>
            <sz val="9"/>
            <color indexed="81"/>
            <rFont val="Tahoma"/>
            <family val="2"/>
          </rPr>
          <t xml:space="preserve">
</t>
        </r>
      </text>
    </comment>
    <comment ref="I3" authorId="0" shapeId="0">
      <text>
        <r>
          <rPr>
            <b/>
            <sz val="9"/>
            <color indexed="81"/>
            <rFont val="Tahoma"/>
            <family val="2"/>
          </rPr>
          <t>Refer to the Cooperator's Invoicing Instructions on page 14</t>
        </r>
        <r>
          <rPr>
            <sz val="9"/>
            <color indexed="81"/>
            <rFont val="Tahoma"/>
            <family val="2"/>
          </rPr>
          <t xml:space="preserve">
</t>
        </r>
      </text>
    </comment>
  </commentList>
</comments>
</file>

<file path=xl/comments6.xml><?xml version="1.0" encoding="utf-8"?>
<comments xmlns="http://schemas.openxmlformats.org/spreadsheetml/2006/main">
  <authors>
    <author>Christopher Budreski</author>
  </authors>
  <commentList>
    <comment ref="C2" authorId="0" shapeId="0">
      <text>
        <r>
          <rPr>
            <b/>
            <sz val="9"/>
            <color indexed="12"/>
            <rFont val="Tahoma"/>
            <family val="2"/>
          </rPr>
          <t xml:space="preserve">For Volunteers Only:  Hourly Rate is based upon position at incident-Reference Seasonal Employee Pay Plan  (https://dffm.az.gov/fire/cooperators).                    </t>
        </r>
        <r>
          <rPr>
            <b/>
            <sz val="9"/>
            <color indexed="20"/>
            <rFont val="Tahoma"/>
            <family val="2"/>
          </rPr>
          <t>Does not apply to Reserves or Part-time Employees.</t>
        </r>
        <r>
          <rPr>
            <sz val="9"/>
            <color indexed="81"/>
            <rFont val="Tahoma"/>
            <family val="2"/>
          </rPr>
          <t xml:space="preserve">
</t>
        </r>
      </text>
    </comment>
    <comment ref="I2" authorId="0" shapeId="0">
      <text>
        <r>
          <rPr>
            <sz val="9"/>
            <color indexed="81"/>
            <rFont val="Tahoma"/>
            <family val="2"/>
          </rPr>
          <t xml:space="preserve">Each schedule is save on file to verify the rates are correct on the FM122 invoice to the corresponding effective date
</t>
        </r>
      </text>
    </comment>
    <comment ref="B4" authorId="0" shapeId="0">
      <text>
        <r>
          <rPr>
            <b/>
            <sz val="9"/>
            <color indexed="81"/>
            <rFont val="Tahoma"/>
            <family val="2"/>
          </rPr>
          <t>NORMAL ANNUAL WAGES WITHOUT THE EXPENSES</t>
        </r>
        <r>
          <rPr>
            <sz val="9"/>
            <color indexed="81"/>
            <rFont val="Tahoma"/>
            <family val="2"/>
          </rPr>
          <t xml:space="preserve">
</t>
        </r>
      </text>
    </comment>
    <comment ref="C4" authorId="0" shapeId="0">
      <text>
        <r>
          <rPr>
            <b/>
            <sz val="9"/>
            <color indexed="81"/>
            <rFont val="Tahoma"/>
            <family val="2"/>
          </rPr>
          <t>Refer to the Cooperator's Invoicing Instructions on page 14</t>
        </r>
        <r>
          <rPr>
            <sz val="9"/>
            <color indexed="81"/>
            <rFont val="Tahoma"/>
            <family val="2"/>
          </rPr>
          <t xml:space="preserve">
</t>
        </r>
      </text>
    </comment>
    <comment ref="D4" authorId="0" shapeId="0">
      <text>
        <r>
          <rPr>
            <b/>
            <sz val="9"/>
            <color indexed="81"/>
            <rFont val="Tahoma"/>
            <family val="2"/>
          </rPr>
          <t>Refer to the Cooperator's Invoicing Instructions on page 14</t>
        </r>
        <r>
          <rPr>
            <sz val="9"/>
            <color indexed="81"/>
            <rFont val="Tahoma"/>
            <family val="2"/>
          </rPr>
          <t xml:space="preserve">
</t>
        </r>
      </text>
    </comment>
    <comment ref="E4" authorId="0" shapeId="0">
      <text>
        <r>
          <rPr>
            <b/>
            <sz val="9"/>
            <color indexed="81"/>
            <rFont val="Tahoma"/>
            <family val="2"/>
          </rPr>
          <t>Refer to the Cooperator's Invoicing Instructions on page 14</t>
        </r>
        <r>
          <rPr>
            <sz val="9"/>
            <color indexed="81"/>
            <rFont val="Tahoma"/>
            <family val="2"/>
          </rPr>
          <t xml:space="preserve">
</t>
        </r>
      </text>
    </comment>
    <comment ref="F4" authorId="0" shapeId="0">
      <text>
        <r>
          <rPr>
            <b/>
            <sz val="9"/>
            <color indexed="81"/>
            <rFont val="Tahoma"/>
            <family val="2"/>
          </rPr>
          <t>Refer to the Cooperator's Invoicing Instructions on page 14</t>
        </r>
        <r>
          <rPr>
            <sz val="9"/>
            <color indexed="81"/>
            <rFont val="Tahoma"/>
            <family val="2"/>
          </rPr>
          <t xml:space="preserve">
</t>
        </r>
      </text>
    </comment>
    <comment ref="G4" authorId="0" shapeId="0">
      <text>
        <r>
          <rPr>
            <b/>
            <sz val="9"/>
            <color indexed="81"/>
            <rFont val="Tahoma"/>
            <family val="2"/>
          </rPr>
          <t>Refer to the Cooperator's Invoicing Instructions on page 14</t>
        </r>
        <r>
          <rPr>
            <sz val="9"/>
            <color indexed="81"/>
            <rFont val="Tahoma"/>
            <family val="2"/>
          </rPr>
          <t xml:space="preserve">
</t>
        </r>
      </text>
    </comment>
    <comment ref="H4" authorId="0" shapeId="0">
      <text>
        <r>
          <rPr>
            <b/>
            <sz val="9"/>
            <color indexed="81"/>
            <rFont val="Tahoma"/>
            <family val="2"/>
          </rPr>
          <t>Refer to the Cooperator's Invoicing Instructions on page 14</t>
        </r>
        <r>
          <rPr>
            <sz val="9"/>
            <color indexed="81"/>
            <rFont val="Tahoma"/>
            <family val="2"/>
          </rPr>
          <t xml:space="preserve">
</t>
        </r>
      </text>
    </comment>
    <comment ref="B9" authorId="0" shapeId="0">
      <text>
        <r>
          <rPr>
            <b/>
            <sz val="9"/>
            <color indexed="12"/>
            <rFont val="Tahoma"/>
            <family val="2"/>
          </rPr>
          <t>**NOTE:  Salaried employees who normally don't receive overtime compensation would not get overtime for wildland fires.  However, if their contract allows for overtime, then, please provide a copy of the agreement to us for our records.  Email to FinancialAdmin@dffm.az.gov</t>
        </r>
        <r>
          <rPr>
            <sz val="9"/>
            <color indexed="81"/>
            <rFont val="Tahoma"/>
            <family val="2"/>
          </rPr>
          <t xml:space="preserve">
</t>
        </r>
      </text>
    </comment>
    <comment ref="K9" authorId="0" shapeId="0">
      <text>
        <r>
          <rPr>
            <b/>
            <sz val="9"/>
            <color indexed="12"/>
            <rFont val="Tahoma"/>
            <family val="2"/>
          </rPr>
          <t>**NOTE:  Salaried employees who normally don't receive overtime compensation would not get overtime for wildland fires.  However, if their contract allows for overtime, then, please provide a copy of the agreement to us for our records.  Email to FinancialAdmin@dffm.az.gov</t>
        </r>
        <r>
          <rPr>
            <sz val="9"/>
            <color indexed="81"/>
            <rFont val="Tahoma"/>
            <family val="2"/>
          </rPr>
          <t xml:space="preserve">
</t>
        </r>
      </text>
    </comment>
  </commentList>
</comments>
</file>

<file path=xl/comments7.xml><?xml version="1.0" encoding="utf-8"?>
<comments xmlns="http://schemas.openxmlformats.org/spreadsheetml/2006/main">
  <authors>
    <author>Christopher Budreski</author>
  </authors>
  <commentList>
    <comment ref="A1" authorId="0" shapeId="0">
      <text>
        <r>
          <rPr>
            <b/>
            <sz val="9"/>
            <color indexed="12"/>
            <rFont val="Tahoma"/>
            <family val="2"/>
          </rPr>
          <t>Veiw invoice EXAMPLE workbook for detailed information</t>
        </r>
        <r>
          <rPr>
            <sz val="9"/>
            <color indexed="81"/>
            <rFont val="Tahoma"/>
            <family val="2"/>
          </rPr>
          <t xml:space="preserve">
</t>
        </r>
      </text>
    </comment>
    <comment ref="C2" authorId="0" shapeId="0">
      <text>
        <r>
          <rPr>
            <b/>
            <sz val="9"/>
            <color indexed="12"/>
            <rFont val="Tahoma"/>
            <family val="2"/>
          </rPr>
          <t xml:space="preserve">For Volunteers Only:  Hourly Rate is based upon position at incident-Reference Seasonal Employee Pay Plan  (https://dffm.az.gov/fire/cooperators).                    </t>
        </r>
        <r>
          <rPr>
            <b/>
            <sz val="9"/>
            <color indexed="20"/>
            <rFont val="Tahoma"/>
            <family val="2"/>
          </rPr>
          <t>Does not apply to Reserves or Part-time Employees.</t>
        </r>
        <r>
          <rPr>
            <sz val="9"/>
            <color indexed="81"/>
            <rFont val="Tahoma"/>
            <family val="2"/>
          </rPr>
          <t xml:space="preserve">
</t>
        </r>
      </text>
    </comment>
    <comment ref="J2" authorId="0" shapeId="0">
      <text>
        <r>
          <rPr>
            <b/>
            <sz val="9"/>
            <color indexed="12"/>
            <rFont val="Tahoma"/>
            <family val="2"/>
          </rPr>
          <t>Each schedule is save on file to verify the rates are correct on the FM122 invoice to the corresponding effective date</t>
        </r>
        <r>
          <rPr>
            <sz val="9"/>
            <color indexed="81"/>
            <rFont val="Tahoma"/>
            <family val="2"/>
          </rPr>
          <t xml:space="preserve">
</t>
        </r>
      </text>
    </comment>
    <comment ref="A3" authorId="0" shapeId="0">
      <text>
        <r>
          <rPr>
            <b/>
            <sz val="9"/>
            <color indexed="12"/>
            <rFont val="Tahoma"/>
            <family val="2"/>
          </rPr>
          <t xml:space="preserve">Supplemental= seasonal, volunteers, reservists, part time, and any personnel that don’t have a regular shift schedule </t>
        </r>
        <r>
          <rPr>
            <b/>
            <sz val="9"/>
            <color indexed="20"/>
            <rFont val="Tahoma"/>
            <family val="2"/>
          </rPr>
          <t>less than 40 hours must use the regular rate for the backfilling position and aren't on the agency payroll</t>
        </r>
        <r>
          <rPr>
            <b/>
            <sz val="9"/>
            <color indexed="12"/>
            <rFont val="Tahoma"/>
            <family val="2"/>
          </rPr>
          <t>.</t>
        </r>
        <r>
          <rPr>
            <sz val="9"/>
            <color indexed="81"/>
            <rFont val="Tahoma"/>
            <family val="2"/>
          </rPr>
          <t xml:space="preserve">
</t>
        </r>
      </text>
    </comment>
    <comment ref="B3" authorId="0" shapeId="0">
      <text>
        <r>
          <rPr>
            <b/>
            <sz val="9"/>
            <color indexed="12"/>
            <rFont val="Tahoma"/>
            <family val="2"/>
          </rPr>
          <t>Write Part Time, Reservists, Seasonal, Volunteer, Etc.. Refer to the Cooperator's Invoicing Instructions 
and invoice EXAMPLE workbook.</t>
        </r>
      </text>
    </comment>
    <comment ref="C3" authorId="0" shapeId="0">
      <text>
        <r>
          <rPr>
            <b/>
            <sz val="9"/>
            <color indexed="12"/>
            <rFont val="Tahoma"/>
            <family val="2"/>
          </rPr>
          <t>Refer to the Cooperator's Invoicing Instructions on page 1</t>
        </r>
        <r>
          <rPr>
            <b/>
            <sz val="9"/>
            <color indexed="81"/>
            <rFont val="Tahoma"/>
            <family val="2"/>
          </rPr>
          <t>4</t>
        </r>
        <r>
          <rPr>
            <sz val="9"/>
            <color indexed="81"/>
            <rFont val="Tahoma"/>
            <family val="2"/>
          </rPr>
          <t xml:space="preserve">
</t>
        </r>
      </text>
    </comment>
    <comment ref="D3" authorId="0" shapeId="0">
      <text>
        <r>
          <rPr>
            <b/>
            <sz val="9"/>
            <color indexed="12"/>
            <rFont val="Tahoma"/>
            <family val="2"/>
          </rPr>
          <t>Refer to the Cooperator's Invoicing Instructions on page 14</t>
        </r>
        <r>
          <rPr>
            <sz val="9"/>
            <color indexed="81"/>
            <rFont val="Tahoma"/>
            <family val="2"/>
          </rPr>
          <t xml:space="preserve">
</t>
        </r>
      </text>
    </comment>
    <comment ref="E3" authorId="0" shapeId="0">
      <text>
        <r>
          <rPr>
            <b/>
            <sz val="9"/>
            <color indexed="12"/>
            <rFont val="Tahoma"/>
            <family val="2"/>
          </rPr>
          <t>Refer to the Cooperator's Invoicing Instructions on page 14</t>
        </r>
        <r>
          <rPr>
            <sz val="9"/>
            <color indexed="81"/>
            <rFont val="Tahoma"/>
            <family val="2"/>
          </rPr>
          <t xml:space="preserve">
</t>
        </r>
      </text>
    </comment>
    <comment ref="F3" authorId="0" shapeId="0">
      <text>
        <r>
          <rPr>
            <b/>
            <sz val="9"/>
            <color indexed="12"/>
            <rFont val="Tahoma"/>
            <family val="2"/>
          </rPr>
          <t>Refer to the Cooperator's Invoicing Instructions on page 14</t>
        </r>
        <r>
          <rPr>
            <sz val="9"/>
            <color indexed="81"/>
            <rFont val="Tahoma"/>
            <family val="2"/>
          </rPr>
          <t xml:space="preserve">
</t>
        </r>
      </text>
    </comment>
    <comment ref="G3" authorId="0" shapeId="0">
      <text>
        <r>
          <rPr>
            <b/>
            <sz val="9"/>
            <color indexed="12"/>
            <rFont val="Tahoma"/>
            <family val="2"/>
          </rPr>
          <t>Refer to the Cooperator's Invoicing Instructions on page 14</t>
        </r>
        <r>
          <rPr>
            <sz val="9"/>
            <color indexed="81"/>
            <rFont val="Tahoma"/>
            <family val="2"/>
          </rPr>
          <t xml:space="preserve">
</t>
        </r>
      </text>
    </comment>
    <comment ref="H3" authorId="0" shapeId="0">
      <text>
        <r>
          <rPr>
            <b/>
            <sz val="9"/>
            <color indexed="12"/>
            <rFont val="Tahoma"/>
            <family val="2"/>
          </rPr>
          <t>Refer to the Cooperator's Invoicing Instructions on page 14</t>
        </r>
        <r>
          <rPr>
            <sz val="9"/>
            <color indexed="81"/>
            <rFont val="Tahoma"/>
            <family val="2"/>
          </rPr>
          <t xml:space="preserve">
</t>
        </r>
      </text>
    </comment>
    <comment ref="I3" authorId="0" shapeId="0">
      <text>
        <r>
          <rPr>
            <b/>
            <sz val="9"/>
            <color indexed="12"/>
            <rFont val="Tahoma"/>
            <family val="2"/>
          </rPr>
          <t>Refer to the Cooperator's Invoicing Instructions on page 14</t>
        </r>
        <r>
          <rPr>
            <sz val="9"/>
            <color indexed="81"/>
            <rFont val="Tahoma"/>
            <family val="2"/>
          </rPr>
          <t xml:space="preserve">
</t>
        </r>
      </text>
    </comment>
    <comment ref="J3" authorId="0" shapeId="0">
      <text>
        <r>
          <rPr>
            <b/>
            <sz val="9"/>
            <color indexed="28"/>
            <rFont val="Tahoma"/>
            <family val="2"/>
          </rPr>
          <t>Place the class letter here
ie: ENGB=F
     FFT1=D
     FFT2=C</t>
        </r>
        <r>
          <rPr>
            <sz val="9"/>
            <color indexed="81"/>
            <rFont val="Tahoma"/>
            <family val="2"/>
          </rPr>
          <t xml:space="preserve">
     </t>
        </r>
        <r>
          <rPr>
            <b/>
            <sz val="9"/>
            <color indexed="28"/>
            <rFont val="Tahoma"/>
            <family val="2"/>
          </rPr>
          <t>ETC…….</t>
        </r>
      </text>
    </comment>
    <comment ref="A4" authorId="0" shapeId="0">
      <text>
        <r>
          <rPr>
            <b/>
            <sz val="9"/>
            <color indexed="12"/>
            <rFont val="Tahoma"/>
            <family val="2"/>
          </rPr>
          <t>Supplemental= seasonal, volunteers, reservists, part time, and any personnel that don’t have a regular shift schedule</t>
        </r>
        <r>
          <rPr>
            <b/>
            <sz val="9"/>
            <color indexed="81"/>
            <rFont val="Tahoma"/>
            <family val="2"/>
          </rPr>
          <t xml:space="preserve"> </t>
        </r>
        <r>
          <rPr>
            <b/>
            <sz val="9"/>
            <color indexed="20"/>
            <rFont val="Tahoma"/>
            <family val="2"/>
          </rPr>
          <t>less than 40 hours must use the regular rate for the backfilling position.</t>
        </r>
        <r>
          <rPr>
            <sz val="9"/>
            <color indexed="81"/>
            <rFont val="Tahoma"/>
            <family val="2"/>
          </rPr>
          <t xml:space="preserve">
</t>
        </r>
      </text>
    </comment>
  </commentList>
</comments>
</file>

<file path=xl/sharedStrings.xml><?xml version="1.0" encoding="utf-8"?>
<sst xmlns="http://schemas.openxmlformats.org/spreadsheetml/2006/main" count="251" uniqueCount="219">
  <si>
    <t>REG (ON)</t>
  </si>
  <si>
    <t>OT (OFF)</t>
  </si>
  <si>
    <t>DATE</t>
  </si>
  <si>
    <t>WILDLAND WORK HOURS CALCULATOR</t>
  </si>
  <si>
    <t>STATE FORM FM 122 INVOICE FORMAT</t>
  </si>
  <si>
    <t>INVOICE DATE</t>
  </si>
  <si>
    <t>LICENSE NUMBER</t>
  </si>
  <si>
    <t>UNIT#                   (OR NAME)</t>
  </si>
  <si>
    <t>VEHICLE TYPE</t>
  </si>
  <si>
    <t>UNIT WORKED HRS/DAY/MI</t>
  </si>
  <si>
    <t>RATE PER UNIT</t>
  </si>
  <si>
    <t>TOTAL         AMOUNT</t>
  </si>
  <si>
    <t>SUB-TOTAL EQUIPMENT</t>
  </si>
  <si>
    <t>PERSONNEL</t>
  </si>
  <si>
    <t>PERSONNEL TYPE</t>
  </si>
  <si>
    <t>HOURS WORKED</t>
  </si>
  <si>
    <t>RATE PER HOUR</t>
  </si>
  <si>
    <t>SUB-TOTAL PERSONNEL</t>
  </si>
  <si>
    <t>SUPPLIES, TRAVEL, AND MISCELLANEOUS</t>
  </si>
  <si>
    <t>ITEM</t>
  </si>
  <si>
    <t>QUANTITY</t>
  </si>
  <si>
    <t>SUB-TOTAL SUPPLIES &amp; MISCELLANEOUS</t>
  </si>
  <si>
    <t>GRAND TOTAL</t>
  </si>
  <si>
    <t>AUTHORIZED SIGNATURE &amp; TITLE</t>
  </si>
  <si>
    <t>EQUIPMENT</t>
  </si>
  <si>
    <t>INCIDENT DATE</t>
  </si>
  <si>
    <t>DATE SIGNED</t>
  </si>
  <si>
    <t>Date</t>
  </si>
  <si>
    <t>Totals</t>
  </si>
  <si>
    <t>RETIREMENT %</t>
  </si>
  <si>
    <t>PERSONNEL NAME</t>
  </si>
  <si>
    <t>WILDLAND PAY RATE /BENEFITS</t>
  </si>
  <si>
    <t>WILDLAND OT RATE/ BENEFITS</t>
  </si>
  <si>
    <t>Summary of Emergency Equipment Shift Tickets</t>
  </si>
  <si>
    <t>Starting Time</t>
  </si>
  <si>
    <t>Ending Time</t>
  </si>
  <si>
    <t>Hours Billed</t>
  </si>
  <si>
    <t>Beginning Mileage</t>
  </si>
  <si>
    <t>Ending Mileage</t>
  </si>
  <si>
    <t>Total Miles</t>
  </si>
  <si>
    <t xml:space="preserve">INCIDENT NUMBER </t>
  </si>
  <si>
    <t>(MUST ATTACH EQUIPMENT SHIFT TICKETS SIGNED BY SUPERVISOR OR SIGNED OF-286)</t>
  </si>
  <si>
    <t>(MUST ATTACH CREW TIME REPORTS SIGNED BY INCIDENT COMMANDER or IMMEDIATE SUPERVISOR OR SIGNED OF-288)</t>
  </si>
  <si>
    <t>(MUST ATTACH TRAVEL CLAIM FORM FOR MEALS ( NOT MEAL RECEIPTS) AND SIGNED LODGING RECEIPTS)</t>
  </si>
  <si>
    <t xml:space="preserve">Name:  </t>
  </si>
  <si>
    <t>BACKFILL CHARGES</t>
  </si>
  <si>
    <t>DIFFERENCE</t>
  </si>
  <si>
    <t>REQUEST NUMBER #</t>
  </si>
  <si>
    <t>Approved by</t>
  </si>
  <si>
    <t>Doc#</t>
  </si>
  <si>
    <t>BACKFILL HRS</t>
  </si>
  <si>
    <t>TOTALS</t>
  </si>
  <si>
    <t>REGULAR HOURLY RATE</t>
  </si>
  <si>
    <t>HOURS</t>
  </si>
  <si>
    <t>Column E and F should equal Column D</t>
  </si>
  <si>
    <t>SHIFT SCHEDULE:</t>
  </si>
  <si>
    <t>(3) FIRE DEPT INVOICE #</t>
  </si>
  <si>
    <t xml:space="preserve">(1) 3 LETTER ID </t>
  </si>
  <si>
    <t xml:space="preserve">(2) INCIDENT NAME </t>
  </si>
  <si>
    <t xml:space="preserve">Phone:         </t>
  </si>
  <si>
    <t>Email:</t>
  </si>
  <si>
    <t>Address:</t>
  </si>
  <si>
    <t>RESPONDED DATE/TIME</t>
  </si>
  <si>
    <t>RELEASED DATE/TIME</t>
  </si>
  <si>
    <t>BACK IN SERVICE DATE/TIME</t>
  </si>
  <si>
    <t>(Sign, scan entire package into a pdf file and email to financialadmin@dffm.az.gov.  Keep originals for your records in case of audit)</t>
  </si>
  <si>
    <t>Contact Information</t>
  </si>
  <si>
    <t>Lucy Ruiz</t>
  </si>
  <si>
    <t>Name</t>
  </si>
  <si>
    <t>Email</t>
  </si>
  <si>
    <t>Telephone Number</t>
  </si>
  <si>
    <t>For DFFM Office Use Only</t>
  </si>
  <si>
    <t>Warrant #/Date</t>
  </si>
  <si>
    <t>Title</t>
  </si>
  <si>
    <t>Christopher Budreski</t>
  </si>
  <si>
    <t>Fire Fiscal Payables</t>
  </si>
  <si>
    <t>cbudreski@dffm.az.gov</t>
  </si>
  <si>
    <t>602-771-1418</t>
  </si>
  <si>
    <t>lruiz@dffm.az.gov</t>
  </si>
  <si>
    <t>602-771-1406</t>
  </si>
  <si>
    <t>What we do</t>
  </si>
  <si>
    <t>Auditor</t>
  </si>
  <si>
    <t>We do hire seasonal employees to help with heavy fire season billing that are not on this list.</t>
  </si>
  <si>
    <t>Jasminka Kudic</t>
  </si>
  <si>
    <t>P CODE</t>
  </si>
  <si>
    <t>Incident Name/P Code:</t>
  </si>
  <si>
    <t>FIRE DEPARTMENT NAME:</t>
  </si>
  <si>
    <t xml:space="preserve">  EFFECTIVE DATE:</t>
  </si>
  <si>
    <t>jkudic@dffm.az.gov</t>
  </si>
  <si>
    <t>602-364-1001</t>
  </si>
  <si>
    <t>Payment Questions</t>
  </si>
  <si>
    <t>Minimum:</t>
  </si>
  <si>
    <r>
      <t>□</t>
    </r>
    <r>
      <rPr>
        <b/>
        <u/>
        <sz val="14"/>
        <rFont val="Garamond"/>
        <family val="1"/>
      </rPr>
      <t>Signed</t>
    </r>
    <r>
      <rPr>
        <sz val="14"/>
        <rFont val="Garamond"/>
        <family val="1"/>
      </rPr>
      <t xml:space="preserve"> State Invoice Form FM122</t>
    </r>
  </si>
  <si>
    <r>
      <t>o</t>
    </r>
    <r>
      <rPr>
        <sz val="14"/>
        <rFont val="Garamond"/>
        <family val="1"/>
      </rPr>
      <t xml:space="preserve">Signed by an authorized representative  </t>
    </r>
  </si>
  <si>
    <r>
      <t>□</t>
    </r>
    <r>
      <rPr>
        <sz val="14"/>
        <rFont val="Garamond"/>
        <family val="1"/>
      </rPr>
      <t xml:space="preserve">Emergency Equipment Shift Tickets (OF-297) </t>
    </r>
    <r>
      <rPr>
        <b/>
        <u/>
        <sz val="14"/>
        <rFont val="Garamond"/>
        <family val="1"/>
      </rPr>
      <t>or</t>
    </r>
  </si>
  <si>
    <r>
      <t>o</t>
    </r>
    <r>
      <rPr>
        <sz val="14"/>
        <rFont val="Garamond"/>
        <family val="1"/>
      </rPr>
      <t xml:space="preserve"> OF-286  if supplied by incident</t>
    </r>
  </si>
  <si>
    <r>
      <t>□</t>
    </r>
    <r>
      <rPr>
        <sz val="14"/>
        <rFont val="Garamond"/>
        <family val="1"/>
      </rPr>
      <t xml:space="preserve">Crew Time Reports (SF-261) </t>
    </r>
    <r>
      <rPr>
        <b/>
        <u/>
        <sz val="14"/>
        <rFont val="Garamond"/>
        <family val="1"/>
      </rPr>
      <t>or</t>
    </r>
  </si>
  <si>
    <r>
      <t>o</t>
    </r>
    <r>
      <rPr>
        <sz val="14"/>
        <rFont val="Garamond"/>
        <family val="1"/>
      </rPr>
      <t xml:space="preserve"> OF-288s if supplied by incident</t>
    </r>
  </si>
  <si>
    <t>Additional Paperwork depending on assignment:</t>
  </si>
  <si>
    <r>
      <t>□</t>
    </r>
    <r>
      <rPr>
        <sz val="14"/>
        <rFont val="Garamond"/>
        <family val="1"/>
      </rPr>
      <t>Wildland Work Calculator &amp; Backfill</t>
    </r>
  </si>
  <si>
    <r>
      <t>□</t>
    </r>
    <r>
      <rPr>
        <sz val="14"/>
        <rFont val="Garamond"/>
        <family val="1"/>
      </rPr>
      <t>Travel Claim Form</t>
    </r>
  </si>
  <si>
    <r>
      <t>o</t>
    </r>
    <r>
      <rPr>
        <sz val="14"/>
        <rFont val="Garamond"/>
        <family val="1"/>
      </rPr>
      <t>Signed Lodging Receipts</t>
    </r>
  </si>
  <si>
    <r>
      <t>o</t>
    </r>
    <r>
      <rPr>
        <sz val="14"/>
        <rFont val="Garamond"/>
        <family val="1"/>
      </rPr>
      <t>Do NOT need meal receipts</t>
    </r>
  </si>
  <si>
    <r>
      <t>□</t>
    </r>
    <r>
      <rPr>
        <sz val="14"/>
        <rFont val="Garamond"/>
        <family val="1"/>
      </rPr>
      <t>Airline Tickets, Baggage Claims, Parking Fees Receipts</t>
    </r>
  </si>
  <si>
    <r>
      <t>□</t>
    </r>
    <r>
      <rPr>
        <sz val="14"/>
        <rFont val="Garamond"/>
        <family val="1"/>
      </rPr>
      <t>Rental Cars, Fuel Receipts</t>
    </r>
  </si>
  <si>
    <r>
      <t>□</t>
    </r>
    <r>
      <rPr>
        <sz val="14"/>
        <rFont val="Garamond"/>
        <family val="1"/>
      </rPr>
      <t>Supply Receipts and associated Resource Orders</t>
    </r>
  </si>
  <si>
    <t>SUBMITTAL FOR PAYMENT</t>
  </si>
  <si>
    <t>Billing Invoice Packet should include the following documents:</t>
  </si>
  <si>
    <r>
      <t>□</t>
    </r>
    <r>
      <rPr>
        <sz val="14"/>
        <rFont val="Garamond"/>
        <family val="1"/>
      </rPr>
      <t>Employee Pay Rate Schedule</t>
    </r>
  </si>
  <si>
    <t>IMPORTANT:  Only 1 email and 1 attachment (PDF Billing Invoice Packet) per incident</t>
  </si>
  <si>
    <t>2. Create an email</t>
  </si>
  <si>
    <t xml:space="preserve">  (This information comes directly off of the Invoice FM122)</t>
  </si>
  <si>
    <t>1. Scan entire Billing Invoice Packet into a pdf file</t>
  </si>
  <si>
    <t>TO:</t>
  </si>
  <si>
    <r>
      <rPr>
        <b/>
        <sz val="12"/>
        <rFont val="Arial"/>
        <family val="2"/>
      </rPr>
      <t>SUBJECT:</t>
    </r>
    <r>
      <rPr>
        <sz val="12"/>
        <rFont val="Arial"/>
        <family val="2"/>
      </rPr>
      <t xml:space="preserve">  3-letter identifier - Incident Name - Fire Dept Invoice # </t>
    </r>
  </si>
  <si>
    <t>Do not mail originals, keep in case of audit.</t>
  </si>
  <si>
    <r>
      <rPr>
        <b/>
        <sz val="12"/>
        <rFont val="Arial"/>
        <family val="2"/>
      </rPr>
      <t>BODY OF EMAIL:</t>
    </r>
    <r>
      <rPr>
        <sz val="10"/>
        <rFont val="Arial"/>
        <family val="2"/>
      </rPr>
      <t xml:space="preserve">  Note any special instructions or comments</t>
    </r>
  </si>
  <si>
    <t>na</t>
  </si>
  <si>
    <t>Submit Billing Packet for the subsequent incident(s) on the same day in separate email(s) if possible</t>
  </si>
  <si>
    <r>
      <t>□</t>
    </r>
    <r>
      <rPr>
        <sz val="14"/>
        <rFont val="Garamond"/>
        <family val="1"/>
      </rPr>
      <t>Resource Order(s)</t>
    </r>
  </si>
  <si>
    <t>Yes</t>
  </si>
  <si>
    <t>No</t>
  </si>
  <si>
    <t>TOTAL MEALS &amp; LODGING</t>
  </si>
  <si>
    <t>Total Reimb Lodging Cost</t>
  </si>
  <si>
    <t>Room Rate over Allowable Yes or No</t>
  </si>
  <si>
    <t>Actual Lodging Cost Including taxes</t>
  </si>
  <si>
    <t>Total Reimburse Meal Cost</t>
  </si>
  <si>
    <t>Actual Meal Costs</t>
  </si>
  <si>
    <t>Max Meal Allow</t>
  </si>
  <si>
    <t>Less Meals Provided</t>
  </si>
  <si>
    <t>Meal Rate Maximum Allowance</t>
  </si>
  <si>
    <t>Place Arrived (City/State)</t>
  </si>
  <si>
    <t>Employee Name(s)</t>
  </si>
  <si>
    <t>Incident Number</t>
  </si>
  <si>
    <t>Incident Name</t>
  </si>
  <si>
    <t>Meals &amp; Lodging Claim Form</t>
  </si>
  <si>
    <t>Departure &amp; Return Travel Day with over-night stay (75%)</t>
  </si>
  <si>
    <t>Full Day Rate</t>
  </si>
  <si>
    <t>Dinner</t>
  </si>
  <si>
    <t>Lunch</t>
  </si>
  <si>
    <t>Breakfast</t>
  </si>
  <si>
    <t>ANNUAL HOURS</t>
  </si>
  <si>
    <t>Engineer</t>
  </si>
  <si>
    <t>Captain</t>
  </si>
  <si>
    <t>Top Rank Backfill Rates</t>
  </si>
  <si>
    <t>RANK</t>
  </si>
  <si>
    <t>ANNUAL SALARY</t>
  </si>
  <si>
    <t>MEDICARE  %</t>
  </si>
  <si>
    <t>SOCIAL SECURITY %</t>
  </si>
  <si>
    <t>UNEMPLOY INSURANCE  $</t>
  </si>
  <si>
    <t>DISABILITY $</t>
  </si>
  <si>
    <t>Battalion Chief</t>
  </si>
  <si>
    <t>Firefighter</t>
  </si>
  <si>
    <t>Chief</t>
  </si>
  <si>
    <t>SEASONAL/VOLUNTEER PERSONNEL NAME</t>
  </si>
  <si>
    <t>HOURLY RATE</t>
  </si>
  <si>
    <t>Volunteer AD Class</t>
  </si>
  <si>
    <t>If you indicated a Reassignment:</t>
  </si>
  <si>
    <t>Lodging Allowances stated in the current Arizona State Rates do not include taxes and are not considered part of the allowance</t>
  </si>
  <si>
    <t>Lodging Allowances are based on per person, so if a room is shared the allowance would be the State Rate * 2</t>
  </si>
  <si>
    <t>Did you exceed the allowance?  Then only the maximum allowance plus applicable taxes should be shown on the travel claim</t>
  </si>
  <si>
    <t>Lodging receipt needs to be submitted with travel claim and signed by occupant(s)</t>
  </si>
  <si>
    <t>Miscellaneous fees such as safe fees, movie rentals, etc. are NOT reimbursable</t>
  </si>
  <si>
    <t>Resort fees are considered part of room rates</t>
  </si>
  <si>
    <r>
      <t xml:space="preserve">Lodging </t>
    </r>
    <r>
      <rPr>
        <b/>
        <sz val="10"/>
        <rFont val="Arial"/>
        <family val="2"/>
      </rPr>
      <t>out of Arizona</t>
    </r>
    <r>
      <rPr>
        <sz val="10"/>
        <rFont val="Arial"/>
        <family val="2"/>
      </rPr>
      <t xml:space="preserve"> while in travel status does not require an S# or written approval. </t>
    </r>
  </si>
  <si>
    <t xml:space="preserve">No reimbursement for the 1st 12 hours of an incident.  After 12 hours meals should be provided. </t>
  </si>
  <si>
    <t xml:space="preserve">Meal allowances include taxes and gratuity </t>
  </si>
  <si>
    <t>Departure and return travel days are based on 75% of the day rates that involve an overnight stay. 12 Hour rule still applies.</t>
  </si>
  <si>
    <t>Meal allowances are based on per person for actual expenses.  If exceeded, then claim the maximum allowance on travel claim</t>
  </si>
  <si>
    <t>Maximum gratuity is 20% of bill before taxes for sit-down meals</t>
  </si>
  <si>
    <r>
      <rPr>
        <u/>
        <sz val="10"/>
        <rFont val="Arial"/>
        <family val="2"/>
      </rPr>
      <t>Out-of-State Incidents</t>
    </r>
    <r>
      <rPr>
        <sz val="10"/>
        <rFont val="Arial"/>
        <family val="2"/>
      </rPr>
      <t>:  While in travel status no approval is required. Once at the incident, meals should be provided.</t>
    </r>
  </si>
  <si>
    <r>
      <t xml:space="preserve">Lodging </t>
    </r>
    <r>
      <rPr>
        <b/>
        <sz val="10"/>
        <rFont val="Arial"/>
        <family val="2"/>
      </rPr>
      <t xml:space="preserve">within AZ </t>
    </r>
    <r>
      <rPr>
        <sz val="10"/>
        <rFont val="Arial"/>
        <family val="2"/>
      </rPr>
      <t>requires documentation on resource order S# or a written approval by an Agency Rep (an email is acceptable)</t>
    </r>
  </si>
  <si>
    <t>REASSIGNMENT FROM/TO</t>
  </si>
  <si>
    <t>MEALS &amp; LODGING</t>
  </si>
  <si>
    <t>Revised 2-25-19</t>
  </si>
  <si>
    <t>TOTAL            AMOUNT</t>
  </si>
  <si>
    <t>Employee Name &amp; Job Title</t>
  </si>
  <si>
    <t>BACKFILL NAME &amp; JOB TITLE</t>
  </si>
  <si>
    <t>TOTAL  OVERAGE</t>
  </si>
  <si>
    <t xml:space="preserve"> RATE OF PAY</t>
  </si>
  <si>
    <t>COOPERATOR BILLING TO THE ARIZONA DEPT OF FORESTRY &amp; FIRE MANAGEMENT</t>
  </si>
  <si>
    <r>
      <t xml:space="preserve">TIME            </t>
    </r>
    <r>
      <rPr>
        <b/>
        <sz val="8"/>
        <rFont val="Arial"/>
        <family val="2"/>
      </rPr>
      <t xml:space="preserve">Enter colon (:) </t>
    </r>
  </si>
  <si>
    <r>
      <rPr>
        <b/>
        <u/>
        <sz val="11"/>
        <rFont val="Arial"/>
        <family val="2"/>
      </rPr>
      <t>MEAL TIPS:</t>
    </r>
    <r>
      <rPr>
        <sz val="11"/>
        <rFont val="Arial"/>
        <family val="2"/>
      </rPr>
      <t xml:space="preserve"> </t>
    </r>
  </si>
  <si>
    <r>
      <rPr>
        <b/>
        <u/>
        <sz val="11"/>
        <rFont val="Arial"/>
        <family val="2"/>
      </rPr>
      <t>LODGING TIPS</t>
    </r>
    <r>
      <rPr>
        <sz val="11"/>
        <rFont val="Arial"/>
        <family val="2"/>
      </rPr>
      <t>:</t>
    </r>
  </si>
  <si>
    <t>Once arrived at incident and lodging or camping site is not provided, written documentation must be included with travel claim</t>
  </si>
  <si>
    <t>If not provided, documentation as to the circumstances needs to accompany the invoice</t>
  </si>
  <si>
    <t>For lodging and *meal allowances index refer to the State of Arizona's website:</t>
  </si>
  <si>
    <t>Current Arizona State Rates-Lodging and Meal Index by finding Topic 50 Travel, Section 95</t>
  </si>
  <si>
    <t>Can't find the city in the State's index? The below link will take you to the NACO website.</t>
  </si>
  <si>
    <t>NACO-County Lookup Website by City/Zip Search</t>
  </si>
  <si>
    <r>
      <t>*</t>
    </r>
    <r>
      <rPr>
        <b/>
        <i/>
        <sz val="12"/>
        <rFont val="Arial"/>
        <family val="2"/>
      </rPr>
      <t>Meal receipts do not need to be submitted with invoice</t>
    </r>
    <r>
      <rPr>
        <b/>
        <sz val="10"/>
        <rFont val="Arial"/>
        <family val="2"/>
      </rPr>
      <t xml:space="preserve">. </t>
    </r>
    <r>
      <rPr>
        <b/>
        <sz val="14"/>
        <color rgb="FFFF0000"/>
        <rFont val="Arial"/>
        <family val="2"/>
      </rPr>
      <t xml:space="preserve"> Keep receipts in case of audit.</t>
    </r>
  </si>
  <si>
    <t>Be sure to use the right lodging and meal index for that particular receipt date(s) as the State Rates do change and prior indexes are kept in the State's GAO website. Click below link for current index.</t>
  </si>
  <si>
    <t>FinancialAdmin@dffm.az.gov</t>
  </si>
  <si>
    <t>Tom Vogt</t>
  </si>
  <si>
    <t>Finance Supervisor</t>
  </si>
  <si>
    <t>tvogt@dffm.az.gov</t>
  </si>
  <si>
    <t>602-542-2446</t>
  </si>
  <si>
    <t>Supervisor of auditors</t>
  </si>
  <si>
    <t>Shannon Kelly</t>
  </si>
  <si>
    <t>Incident Business Manager</t>
  </si>
  <si>
    <t>skelly@dffm.az.gov</t>
  </si>
  <si>
    <t>928-637-0540</t>
  </si>
  <si>
    <t>Meal Expense Reimbursement Rates for Travel in the Continental US as they correspond to their applicable full day rates                       (Effective 01/2/19)</t>
  </si>
  <si>
    <t>Number # of Persons</t>
  </si>
  <si>
    <t>PERSONNEL                                              NAME</t>
  </si>
  <si>
    <r>
      <t>□</t>
    </r>
    <r>
      <rPr>
        <sz val="14"/>
        <rFont val="Garamond"/>
        <family val="1"/>
      </rPr>
      <t>Damage Claims: see instructions in this document</t>
    </r>
  </si>
  <si>
    <t>Wildland Firefighting Effective to 6/26/19</t>
  </si>
  <si>
    <r>
      <t xml:space="preserve">Invoices should be submitted within 30 days from the end of the assignment.  If an invoice is received after </t>
    </r>
    <r>
      <rPr>
        <i/>
        <sz val="11"/>
        <color rgb="FFFF0000"/>
        <rFont val="Garamond"/>
        <family val="1"/>
      </rPr>
      <t>60</t>
    </r>
    <r>
      <rPr>
        <i/>
        <sz val="11"/>
        <rFont val="Garamond"/>
        <family val="1"/>
      </rPr>
      <t xml:space="preserve"> days it is subject to refusal and will require approval of DFFM’s District Manager.</t>
    </r>
  </si>
  <si>
    <r>
      <t xml:space="preserve">ATTACH:  </t>
    </r>
    <r>
      <rPr>
        <sz val="12"/>
        <rFont val="Arial"/>
        <family val="2"/>
      </rPr>
      <t>PDF of Billing invoice Packet</t>
    </r>
  </si>
  <si>
    <t xml:space="preserve"> (Must use the Personnel Pay Rate Spreadsheet Appendix D. Authorized twice annually; only if there are new employees or promotions were added after the initial submittal)</t>
  </si>
  <si>
    <t>RANK POSITIONS</t>
  </si>
  <si>
    <t>WORKER COMP    %</t>
  </si>
  <si>
    <t xml:space="preserve"> Arizona Department of Forestry &amp; Fire Management                                                                                            General Provisions Appendix D Personnel Pay Rate Schedule </t>
  </si>
  <si>
    <t>EFFECTIVE DATE:</t>
  </si>
  <si>
    <t xml:space="preserve">Arizona Department of Forestry &amp; Fire Management  </t>
  </si>
  <si>
    <r>
      <rPr>
        <b/>
        <sz val="18"/>
        <color indexed="8"/>
        <rFont val="Calibri"/>
        <family val="2"/>
      </rPr>
      <t xml:space="preserve">Arizona Department of Forestry &amp; Fire Management                                                                                                       General Provisions Appendix D Personnel Pay Rate Schedule   </t>
    </r>
    <r>
      <rPr>
        <b/>
        <sz val="14"/>
        <color rgb="FFFF0000"/>
        <rFont val="Calibri"/>
        <family val="2"/>
      </rPr>
      <t/>
    </r>
  </si>
  <si>
    <t>WORKER COMP     %</t>
  </si>
  <si>
    <t xml:space="preserve">Arizona Department of Forestry &amp; Fire Management                                                                                    General Provisions Appendix D Personnel Pay Rate Schedule </t>
  </si>
  <si>
    <t>COOPERATOR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</si>
</sst>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h:mm;@"/>
    <numFmt numFmtId="165" formatCode="m/d;@"/>
    <numFmt numFmtId="166" formatCode="m/d/yy;@"/>
    <numFmt numFmtId="167" formatCode="&quot;$&quot;#,##0.00"/>
    <numFmt numFmtId="168" formatCode="0;\-0;;@"/>
  </numFmts>
  <fonts count="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sz val="10"/>
      <name val="Arial"/>
      <family val="2"/>
    </font>
    <font>
      <b/>
      <sz val="10"/>
      <name val="Book Antiqua"/>
      <family val="1"/>
    </font>
    <font>
      <i/>
      <sz val="8"/>
      <name val="Arial"/>
      <family val="2"/>
    </font>
    <font>
      <b/>
      <sz val="11"/>
      <color indexed="8"/>
      <name val="Calibri"/>
      <family val="2"/>
    </font>
    <font>
      <b/>
      <sz val="12"/>
      <name val="Arial"/>
      <family val="2"/>
    </font>
    <font>
      <sz val="14"/>
      <name val="Arial"/>
      <family val="2"/>
    </font>
    <font>
      <b/>
      <sz val="16"/>
      <name val="Arial"/>
      <family val="2"/>
    </font>
    <font>
      <i/>
      <sz val="10"/>
      <name val="Arial"/>
      <family val="2"/>
    </font>
    <font>
      <b/>
      <sz val="9"/>
      <color indexed="81"/>
      <name val="Tahoma"/>
      <family val="2"/>
    </font>
    <font>
      <sz val="9"/>
      <color indexed="81"/>
      <name val="Tahoma"/>
      <family val="2"/>
    </font>
    <font>
      <b/>
      <sz val="8"/>
      <name val="Arial"/>
      <family val="2"/>
    </font>
    <font>
      <i/>
      <sz val="9"/>
      <name val="Arial"/>
      <family val="2"/>
    </font>
    <font>
      <u/>
      <sz val="10"/>
      <color theme="10"/>
      <name val="Arial"/>
      <family val="2"/>
    </font>
    <font>
      <sz val="10"/>
      <color rgb="FFFF0000"/>
      <name val="Arial"/>
      <family val="2"/>
    </font>
    <font>
      <b/>
      <sz val="14"/>
      <color theme="1"/>
      <name val="Calibri"/>
      <family val="2"/>
      <scheme val="minor"/>
    </font>
    <font>
      <b/>
      <sz val="14"/>
      <color theme="1"/>
      <name val="Calibri"/>
      <family val="2"/>
    </font>
    <font>
      <sz val="12"/>
      <name val="Arial"/>
      <family val="2"/>
    </font>
    <font>
      <b/>
      <sz val="14"/>
      <color rgb="FFFF0000"/>
      <name val="Calibri"/>
      <family val="2"/>
    </font>
    <font>
      <sz val="8"/>
      <name val="Arial"/>
      <family val="2"/>
    </font>
    <font>
      <b/>
      <sz val="18"/>
      <color theme="1"/>
      <name val="Calibri"/>
      <family val="2"/>
    </font>
    <font>
      <b/>
      <sz val="18"/>
      <color indexed="8"/>
      <name val="Calibri"/>
      <family val="2"/>
    </font>
    <font>
      <b/>
      <u/>
      <sz val="16"/>
      <color rgb="FFFF0000"/>
      <name val="Arial Black"/>
      <family val="2"/>
    </font>
    <font>
      <b/>
      <u/>
      <sz val="14"/>
      <name val="Garamond"/>
      <family val="1"/>
    </font>
    <font>
      <sz val="14"/>
      <name val="Garamond"/>
      <family val="1"/>
    </font>
    <font>
      <sz val="12"/>
      <name val="Courier New"/>
      <family val="3"/>
    </font>
    <font>
      <sz val="16"/>
      <name val="Courier New"/>
      <family val="3"/>
    </font>
    <font>
      <sz val="16"/>
      <name val="Arial"/>
      <family val="2"/>
    </font>
    <font>
      <b/>
      <sz val="14"/>
      <name val="Arial"/>
      <family val="2"/>
    </font>
    <font>
      <u/>
      <sz val="12"/>
      <color rgb="FFFF0000"/>
      <name val="Arial"/>
      <family val="2"/>
    </font>
    <font>
      <b/>
      <u/>
      <sz val="12"/>
      <color theme="10"/>
      <name val="Arial"/>
      <family val="2"/>
    </font>
    <font>
      <b/>
      <sz val="11"/>
      <color theme="1"/>
      <name val="Calibri"/>
      <family val="2"/>
      <scheme val="minor"/>
    </font>
    <font>
      <sz val="9"/>
      <color theme="1"/>
      <name val="Calibri"/>
      <family val="2"/>
      <scheme val="minor"/>
    </font>
    <font>
      <i/>
      <sz val="11"/>
      <name val="Garamond"/>
      <family val="1"/>
    </font>
    <font>
      <b/>
      <sz val="12"/>
      <color theme="1"/>
      <name val="Calibri"/>
      <family val="2"/>
      <scheme val="minor"/>
    </font>
    <font>
      <sz val="11"/>
      <color indexed="8"/>
      <name val="Calibri"/>
      <family val="2"/>
    </font>
    <font>
      <b/>
      <sz val="11"/>
      <name val="Calibri"/>
      <family val="2"/>
    </font>
    <font>
      <b/>
      <i/>
      <sz val="12"/>
      <name val="Arial"/>
      <family val="2"/>
    </font>
    <font>
      <u/>
      <sz val="10"/>
      <name val="Arial"/>
      <family val="2"/>
    </font>
    <font>
      <u/>
      <sz val="14"/>
      <name val="Arial"/>
      <family val="2"/>
    </font>
    <font>
      <b/>
      <sz val="9"/>
      <color indexed="12"/>
      <name val="Tahoma"/>
      <family val="2"/>
    </font>
    <font>
      <b/>
      <sz val="9"/>
      <color indexed="17"/>
      <name val="Tahoma"/>
      <family val="2"/>
    </font>
    <font>
      <b/>
      <sz val="9"/>
      <color indexed="40"/>
      <name val="Tahoma"/>
      <family val="2"/>
    </font>
    <font>
      <b/>
      <sz val="8"/>
      <color indexed="81"/>
      <name val="Tahoma"/>
      <family val="2"/>
    </font>
    <font>
      <b/>
      <sz val="24"/>
      <color theme="1"/>
      <name val="Calibri"/>
      <family val="2"/>
      <scheme val="minor"/>
    </font>
    <font>
      <sz val="11"/>
      <name val="Arial"/>
      <family val="2"/>
    </font>
    <font>
      <b/>
      <u/>
      <sz val="11"/>
      <name val="Arial"/>
      <family val="2"/>
    </font>
    <font>
      <b/>
      <sz val="15"/>
      <color theme="1"/>
      <name val="Calibri"/>
      <family val="2"/>
      <scheme val="minor"/>
    </font>
    <font>
      <b/>
      <i/>
      <sz val="10"/>
      <name val="Arial"/>
      <family val="2"/>
    </font>
    <font>
      <b/>
      <sz val="14"/>
      <color rgb="FFFF0000"/>
      <name val="Arial"/>
      <family val="2"/>
    </font>
    <font>
      <u/>
      <sz val="10"/>
      <color rgb="FFFF0000"/>
      <name val="Arial"/>
      <family val="2"/>
    </font>
    <font>
      <b/>
      <sz val="9"/>
      <color indexed="14"/>
      <name val="Tahoma"/>
      <family val="2"/>
    </font>
    <font>
      <b/>
      <sz val="11"/>
      <color rgb="FFFF0000"/>
      <name val="Arial"/>
      <family val="2"/>
    </font>
    <font>
      <sz val="11"/>
      <color rgb="FFFF0000"/>
      <name val="Arial"/>
      <family val="2"/>
    </font>
    <font>
      <b/>
      <sz val="9"/>
      <color indexed="10"/>
      <name val="Tahoma"/>
      <family val="2"/>
    </font>
    <font>
      <i/>
      <sz val="11"/>
      <color rgb="FFFF0000"/>
      <name val="Garamond"/>
      <family val="1"/>
    </font>
    <font>
      <b/>
      <sz val="9"/>
      <color indexed="20"/>
      <name val="Tahoma"/>
      <family val="2"/>
    </font>
    <font>
      <b/>
      <sz val="9"/>
      <color indexed="28"/>
      <name val="Tahoma"/>
      <family val="2"/>
    </font>
    <font>
      <b/>
      <sz val="12"/>
      <name val="Calibri"/>
      <family val="2"/>
      <scheme val="minor"/>
    </font>
    <font>
      <b/>
      <sz val="16"/>
      <name val="Calibri"/>
      <family val="2"/>
      <scheme val="minor"/>
    </font>
    <font>
      <sz val="10"/>
      <name val="Arial"/>
      <family val="2"/>
    </font>
    <font>
      <sz val="10"/>
      <name val="Calibri"/>
      <family val="2"/>
      <scheme val="minor"/>
    </font>
    <font>
      <sz val="14"/>
      <name val="Calibri"/>
      <family val="2"/>
      <scheme val="minor"/>
    </font>
    <font>
      <b/>
      <sz val="18"/>
      <color indexed="8"/>
      <name val="Calibri"/>
      <family val="2"/>
      <scheme val="minor"/>
    </font>
    <font>
      <sz val="18"/>
      <name val="Calibri"/>
      <family val="2"/>
      <scheme val="minor"/>
    </font>
    <font>
      <b/>
      <sz val="11"/>
      <color indexed="8"/>
      <name val="Calibri"/>
      <family val="2"/>
      <scheme val="minor"/>
    </font>
    <font>
      <sz val="11"/>
      <color indexed="8"/>
      <name val="Calibri"/>
      <family val="2"/>
      <scheme val="minor"/>
    </font>
    <font>
      <sz val="11"/>
      <name val="Calibri"/>
      <family val="2"/>
      <scheme val="minor"/>
    </font>
    <font>
      <sz val="11"/>
      <name val="Calibri"/>
      <family val="2"/>
    </font>
    <font>
      <b/>
      <sz val="9"/>
      <color indexed="21"/>
      <name val="Tahoma"/>
      <family val="2"/>
    </font>
    <font>
      <b/>
      <sz val="9"/>
      <color indexed="18"/>
      <name val="Tahoma"/>
      <family val="2"/>
    </font>
    <font>
      <b/>
      <sz val="9"/>
      <color indexed="53"/>
      <name val="Tahoma"/>
      <family val="2"/>
    </font>
    <font>
      <b/>
      <sz val="9"/>
      <color indexed="60"/>
      <name val="Tahoma"/>
      <family val="2"/>
    </font>
  </fonts>
  <fills count="16">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theme="2"/>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E3F862"/>
        <bgColor indexed="64"/>
      </patternFill>
    </fill>
    <fill>
      <patternFill patternType="solid">
        <fgColor rgb="FFD882C8"/>
        <bgColor indexed="64"/>
      </patternFill>
    </fill>
    <fill>
      <patternFill patternType="solid">
        <fgColor rgb="FFFFFF00"/>
        <bgColor indexed="64"/>
      </patternFill>
    </fill>
  </fills>
  <borders count="53">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20" fillId="0" borderId="0" applyNumberFormat="0" applyFill="0" applyBorder="0" applyAlignment="0" applyProtection="0"/>
    <xf numFmtId="0" fontId="4" fillId="0" borderId="0"/>
    <xf numFmtId="0" fontId="3" fillId="0" borderId="0"/>
    <xf numFmtId="44" fontId="67" fillId="0" borderId="0" applyFont="0" applyFill="0" applyBorder="0" applyAlignment="0" applyProtection="0"/>
    <xf numFmtId="9" fontId="67" fillId="0" borderId="0" applyFont="0" applyFill="0" applyBorder="0" applyAlignment="0" applyProtection="0"/>
  </cellStyleXfs>
  <cellXfs count="392">
    <xf numFmtId="0" fontId="0" fillId="0" borderId="0" xfId="0"/>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NumberFormat="1" applyAlignment="1" applyProtection="1">
      <alignment horizontal="center"/>
      <protection locked="0"/>
    </xf>
    <xf numFmtId="0" fontId="0" fillId="0" borderId="2" xfId="0" applyBorder="1" applyAlignment="1">
      <alignment horizontal="center" wrapText="1"/>
    </xf>
    <xf numFmtId="0" fontId="0" fillId="0" borderId="2" xfId="0" applyBorder="1" applyAlignment="1">
      <alignment horizontal="center" vertical="center" wrapText="1"/>
    </xf>
    <xf numFmtId="167" fontId="0" fillId="0" borderId="3" xfId="0" applyNumberFormat="1" applyBorder="1"/>
    <xf numFmtId="167" fontId="0" fillId="0" borderId="5" xfId="0" applyNumberFormat="1" applyBorder="1"/>
    <xf numFmtId="0" fontId="0" fillId="0" borderId="2" xfId="0" applyBorder="1" applyAlignment="1">
      <alignment horizontal="center" vertical="center"/>
    </xf>
    <xf numFmtId="167" fontId="0" fillId="0" borderId="8" xfId="0" applyNumberFormat="1" applyBorder="1"/>
    <xf numFmtId="167" fontId="0" fillId="0" borderId="2" xfId="0" applyNumberFormat="1" applyBorder="1"/>
    <xf numFmtId="0" fontId="8" fillId="0" borderId="0" xfId="0" applyFont="1"/>
    <xf numFmtId="0" fontId="0" fillId="0" borderId="3" xfId="0" applyBorder="1" applyAlignment="1" applyProtection="1">
      <alignment horizontal="center"/>
      <protection locked="0"/>
    </xf>
    <xf numFmtId="0" fontId="0" fillId="0" borderId="4" xfId="0" applyBorder="1" applyProtection="1">
      <protection locked="0"/>
    </xf>
    <xf numFmtId="0" fontId="0" fillId="0" borderId="4" xfId="0" applyBorder="1" applyAlignment="1" applyProtection="1">
      <alignment horizontal="center"/>
      <protection locked="0"/>
    </xf>
    <xf numFmtId="0" fontId="8" fillId="0" borderId="0" xfId="0" applyFont="1" applyProtection="1">
      <protection locked="0"/>
    </xf>
    <xf numFmtId="0" fontId="6" fillId="0" borderId="0" xfId="0" applyFont="1" applyAlignment="1">
      <alignment wrapText="1"/>
    </xf>
    <xf numFmtId="1" fontId="0" fillId="0" borderId="3" xfId="0" applyNumberFormat="1" applyBorder="1"/>
    <xf numFmtId="0" fontId="0" fillId="0" borderId="2" xfId="0" applyNumberFormat="1" applyBorder="1"/>
    <xf numFmtId="1" fontId="0" fillId="0" borderId="2" xfId="0" applyNumberFormat="1" applyBorder="1"/>
    <xf numFmtId="0" fontId="0" fillId="0" borderId="11" xfId="0" applyBorder="1"/>
    <xf numFmtId="0" fontId="8" fillId="0" borderId="11" xfId="0" applyFont="1" applyBorder="1"/>
    <xf numFmtId="1" fontId="0" fillId="0" borderId="11" xfId="0" applyNumberFormat="1" applyBorder="1"/>
    <xf numFmtId="0" fontId="0" fillId="0" borderId="12" xfId="0" applyBorder="1"/>
    <xf numFmtId="0" fontId="0" fillId="0" borderId="13" xfId="0" applyBorder="1"/>
    <xf numFmtId="0" fontId="8" fillId="0" borderId="2" xfId="0" applyFont="1" applyBorder="1" applyAlignment="1">
      <alignment horizontal="center" wrapText="1"/>
    </xf>
    <xf numFmtId="165" fontId="0" fillId="0" borderId="0" xfId="0" applyNumberFormat="1" applyProtection="1">
      <protection locked="0"/>
    </xf>
    <xf numFmtId="4" fontId="0" fillId="0" borderId="0" xfId="0" applyNumberFormat="1" applyProtection="1">
      <protection locked="0"/>
    </xf>
    <xf numFmtId="168" fontId="0" fillId="0" borderId="0" xfId="0" applyNumberFormat="1" applyProtection="1">
      <protection locked="0"/>
    </xf>
    <xf numFmtId="0" fontId="0" fillId="0" borderId="0" xfId="0" applyProtection="1"/>
    <xf numFmtId="0" fontId="8" fillId="0" borderId="3" xfId="0" applyFont="1" applyBorder="1" applyAlignment="1" applyProtection="1">
      <alignment horizontal="center"/>
      <protection locked="0"/>
    </xf>
    <xf numFmtId="167" fontId="0" fillId="0" borderId="3" xfId="0" applyNumberFormat="1" applyBorder="1" applyProtection="1">
      <protection locked="0"/>
    </xf>
    <xf numFmtId="0" fontId="8" fillId="0" borderId="6" xfId="0" applyFont="1" applyBorder="1" applyAlignment="1" applyProtection="1">
      <alignment horizontal="center"/>
      <protection locked="0"/>
    </xf>
    <xf numFmtId="0" fontId="0" fillId="0" borderId="6" xfId="0" applyBorder="1" applyAlignment="1" applyProtection="1">
      <alignment horizontal="center"/>
      <protection locked="0"/>
    </xf>
    <xf numFmtId="167" fontId="0" fillId="0" borderId="6" xfId="0" applyNumberFormat="1" applyBorder="1" applyProtection="1">
      <protection locked="0"/>
    </xf>
    <xf numFmtId="167" fontId="0" fillId="0" borderId="4" xfId="0" applyNumberFormat="1" applyBorder="1" applyProtection="1">
      <protection locked="0"/>
    </xf>
    <xf numFmtId="167" fontId="0" fillId="0" borderId="3" xfId="0" applyNumberFormat="1" applyBorder="1" applyAlignment="1" applyProtection="1">
      <alignment horizontal="center"/>
      <protection locked="0"/>
    </xf>
    <xf numFmtId="0" fontId="8" fillId="0" borderId="2" xfId="0" applyFont="1" applyBorder="1" applyAlignment="1" applyProtection="1">
      <alignment horizontal="center"/>
      <protection locked="0"/>
    </xf>
    <xf numFmtId="0" fontId="8" fillId="0" borderId="4" xfId="0" applyFont="1" applyBorder="1" applyAlignment="1" applyProtection="1">
      <alignment horizontal="center"/>
      <protection locked="0"/>
    </xf>
    <xf numFmtId="167" fontId="0" fillId="0" borderId="4" xfId="0" applyNumberFormat="1" applyBorder="1" applyAlignment="1" applyProtection="1">
      <alignment horizontal="center"/>
      <protection locked="0"/>
    </xf>
    <xf numFmtId="0" fontId="0" fillId="0" borderId="22" xfId="0" applyBorder="1" applyProtection="1">
      <protection locked="0"/>
    </xf>
    <xf numFmtId="0" fontId="0" fillId="0" borderId="17" xfId="0" applyBorder="1" applyProtection="1">
      <protection locked="0"/>
    </xf>
    <xf numFmtId="0" fontId="0" fillId="0" borderId="18" xfId="0" applyBorder="1" applyProtection="1">
      <protection locked="0"/>
    </xf>
    <xf numFmtId="0" fontId="0" fillId="0" borderId="1" xfId="0" applyBorder="1" applyProtection="1">
      <protection locked="0"/>
    </xf>
    <xf numFmtId="0" fontId="0" fillId="0" borderId="13" xfId="0" applyBorder="1" applyProtection="1">
      <protection locked="0"/>
    </xf>
    <xf numFmtId="39" fontId="0" fillId="0" borderId="3" xfId="0" applyNumberFormat="1" applyBorder="1" applyProtection="1"/>
    <xf numFmtId="4" fontId="0" fillId="0" borderId="3" xfId="0" applyNumberFormat="1" applyBorder="1" applyProtection="1"/>
    <xf numFmtId="4" fontId="6" fillId="0" borderId="3" xfId="0" applyNumberFormat="1" applyFont="1" applyBorder="1" applyProtection="1"/>
    <xf numFmtId="2" fontId="8" fillId="0" borderId="3" xfId="0" applyNumberFormat="1" applyFont="1" applyBorder="1" applyAlignment="1" applyProtection="1"/>
    <xf numFmtId="2" fontId="0" fillId="0" borderId="3" xfId="0" applyNumberFormat="1" applyBorder="1" applyAlignment="1" applyProtection="1"/>
    <xf numFmtId="2" fontId="0" fillId="0" borderId="3" xfId="0" applyNumberFormat="1" applyBorder="1" applyAlignment="1" applyProtection="1">
      <alignment horizontal="right"/>
    </xf>
    <xf numFmtId="4" fontId="0" fillId="0" borderId="0" xfId="0" applyNumberFormat="1" applyAlignment="1" applyProtection="1">
      <alignment horizontal="left"/>
    </xf>
    <xf numFmtId="4" fontId="0" fillId="0" borderId="0" xfId="0" applyNumberFormat="1" applyAlignment="1" applyProtection="1"/>
    <xf numFmtId="0" fontId="8" fillId="0" borderId="0" xfId="0" applyFont="1" applyProtection="1"/>
    <xf numFmtId="0" fontId="0" fillId="0" borderId="0" xfId="0" applyNumberFormat="1" applyAlignment="1" applyProtection="1">
      <alignment horizontal="center"/>
    </xf>
    <xf numFmtId="0" fontId="0" fillId="0" borderId="4" xfId="0" applyBorder="1" applyAlignment="1" applyProtection="1">
      <alignment horizontal="center"/>
    </xf>
    <xf numFmtId="166" fontId="0" fillId="0" borderId="0" xfId="0" applyNumberFormat="1"/>
    <xf numFmtId="166" fontId="0" fillId="0" borderId="11" xfId="0" applyNumberFormat="1" applyBorder="1"/>
    <xf numFmtId="0" fontId="0" fillId="4" borderId="3" xfId="0" applyFill="1" applyBorder="1" applyProtection="1">
      <protection locked="0"/>
    </xf>
    <xf numFmtId="2" fontId="0" fillId="4" borderId="3" xfId="0" applyNumberFormat="1" applyFill="1" applyBorder="1" applyProtection="1">
      <protection locked="0"/>
    </xf>
    <xf numFmtId="14" fontId="8" fillId="4" borderId="3" xfId="0" applyNumberFormat="1" applyFont="1" applyFill="1" applyBorder="1" applyProtection="1">
      <protection locked="0"/>
    </xf>
    <xf numFmtId="164" fontId="8" fillId="4" borderId="3" xfId="0" applyNumberFormat="1" applyFont="1" applyFill="1" applyBorder="1" applyProtection="1">
      <protection locked="0"/>
    </xf>
    <xf numFmtId="164" fontId="8" fillId="4" borderId="3" xfId="0" applyNumberFormat="1" applyFont="1" applyFill="1" applyBorder="1" applyAlignment="1" applyProtection="1">
      <alignment horizontal="center"/>
      <protection locked="0"/>
    </xf>
    <xf numFmtId="14" fontId="0" fillId="4" borderId="3" xfId="0" applyNumberFormat="1" applyFill="1" applyBorder="1" applyProtection="1">
      <protection locked="0"/>
    </xf>
    <xf numFmtId="164" fontId="0" fillId="4" borderId="3" xfId="0" applyNumberFormat="1" applyFill="1" applyBorder="1" applyProtection="1">
      <protection locked="0"/>
    </xf>
    <xf numFmtId="164" fontId="0" fillId="4" borderId="3" xfId="0" applyNumberFormat="1" applyFill="1" applyBorder="1" applyAlignment="1" applyProtection="1">
      <alignment horizontal="center"/>
      <protection locked="0"/>
    </xf>
    <xf numFmtId="2" fontId="8" fillId="4" borderId="3" xfId="0" applyNumberFormat="1" applyFont="1" applyFill="1" applyBorder="1" applyAlignment="1" applyProtection="1">
      <protection locked="0"/>
    </xf>
    <xf numFmtId="2" fontId="8" fillId="4" borderId="3" xfId="0" applyNumberFormat="1" applyFont="1" applyFill="1" applyBorder="1" applyAlignment="1" applyProtection="1">
      <alignment horizontal="right"/>
      <protection locked="0"/>
    </xf>
    <xf numFmtId="0" fontId="0" fillId="4" borderId="3" xfId="0" applyNumberFormat="1" applyFill="1" applyBorder="1" applyAlignment="1" applyProtection="1">
      <alignment horizontal="center"/>
      <protection locked="0"/>
    </xf>
    <xf numFmtId="4" fontId="0" fillId="4" borderId="3" xfId="0" applyNumberFormat="1" applyFill="1" applyBorder="1" applyProtection="1">
      <protection locked="0"/>
    </xf>
    <xf numFmtId="0" fontId="9" fillId="0" borderId="22" xfId="0" applyFont="1" applyBorder="1" applyAlignment="1" applyProtection="1"/>
    <xf numFmtId="0" fontId="9" fillId="0" borderId="12" xfId="0" applyFont="1" applyBorder="1" applyAlignment="1" applyProtection="1"/>
    <xf numFmtId="0" fontId="8" fillId="0" borderId="3" xfId="0" quotePrefix="1" applyFont="1" applyBorder="1" applyAlignment="1" applyProtection="1">
      <alignment horizontal="center"/>
      <protection locked="0"/>
    </xf>
    <xf numFmtId="167" fontId="0" fillId="0" borderId="4" xfId="0" applyNumberFormat="1" applyBorder="1" applyProtection="1"/>
    <xf numFmtId="0" fontId="0" fillId="0" borderId="7" xfId="0" applyBorder="1" applyAlignment="1" applyProtection="1">
      <alignment horizontal="center"/>
    </xf>
    <xf numFmtId="4" fontId="12" fillId="4" borderId="0" xfId="0" applyNumberFormat="1" applyFont="1" applyFill="1" applyAlignment="1" applyProtection="1">
      <protection locked="0"/>
    </xf>
    <xf numFmtId="0" fontId="0" fillId="6" borderId="3" xfId="0" applyFill="1" applyBorder="1" applyProtection="1"/>
    <xf numFmtId="2" fontId="0" fillId="6" borderId="3" xfId="0" applyNumberFormat="1" applyFill="1" applyBorder="1" applyProtection="1"/>
    <xf numFmtId="2" fontId="6" fillId="0" borderId="3" xfId="0" applyNumberFormat="1" applyFont="1" applyFill="1" applyBorder="1" applyAlignment="1" applyProtection="1">
      <alignment horizontal="right"/>
    </xf>
    <xf numFmtId="0" fontId="6" fillId="0" borderId="3" xfId="0" applyFont="1" applyFill="1" applyBorder="1" applyProtection="1"/>
    <xf numFmtId="2" fontId="6" fillId="0" borderId="3" xfId="0" applyNumberFormat="1" applyFont="1" applyFill="1" applyBorder="1" applyProtection="1"/>
    <xf numFmtId="14" fontId="6" fillId="0" borderId="3" xfId="0" applyNumberFormat="1" applyFont="1" applyFill="1" applyBorder="1" applyProtection="1"/>
    <xf numFmtId="164" fontId="6" fillId="0" borderId="3" xfId="0" applyNumberFormat="1" applyFont="1" applyFill="1" applyBorder="1" applyProtection="1"/>
    <xf numFmtId="164" fontId="6" fillId="0" borderId="3" xfId="0" applyNumberFormat="1" applyFont="1" applyFill="1" applyBorder="1" applyAlignment="1" applyProtection="1">
      <alignment horizontal="center"/>
    </xf>
    <xf numFmtId="0" fontId="6" fillId="0" borderId="3" xfId="0" applyNumberFormat="1" applyFont="1" applyFill="1" applyBorder="1" applyAlignment="1" applyProtection="1">
      <alignment horizontal="center"/>
    </xf>
    <xf numFmtId="4" fontId="0" fillId="0" borderId="3" xfId="0" applyNumberFormat="1" applyFill="1" applyBorder="1" applyProtection="1"/>
    <xf numFmtId="0" fontId="8" fillId="4" borderId="3" xfId="0" applyNumberFormat="1" applyFont="1" applyFill="1" applyBorder="1" applyAlignment="1" applyProtection="1">
      <alignment horizontal="center"/>
      <protection locked="0"/>
    </xf>
    <xf numFmtId="0" fontId="0" fillId="4" borderId="3" xfId="0" applyFill="1" applyBorder="1" applyAlignment="1"/>
    <xf numFmtId="0" fontId="0" fillId="4" borderId="4" xfId="0" applyFill="1" applyBorder="1" applyAlignment="1"/>
    <xf numFmtId="0" fontId="26" fillId="0" borderId="0" xfId="0" applyFont="1"/>
    <xf numFmtId="0" fontId="12" fillId="0" borderId="0" xfId="0" applyFont="1"/>
    <xf numFmtId="0" fontId="6" fillId="4" borderId="0" xfId="0" applyFont="1" applyFill="1" applyAlignment="1" applyProtection="1">
      <protection locked="0"/>
    </xf>
    <xf numFmtId="0" fontId="6" fillId="0" borderId="0" xfId="0" applyFont="1" applyFill="1" applyAlignment="1" applyProtection="1">
      <protection locked="0"/>
    </xf>
    <xf numFmtId="166" fontId="0" fillId="4" borderId="2" xfId="0" applyNumberFormat="1" applyFill="1" applyBorder="1" applyProtection="1">
      <protection locked="0"/>
    </xf>
    <xf numFmtId="164" fontId="0" fillId="4" borderId="2" xfId="0" applyNumberFormat="1" applyFill="1" applyBorder="1" applyProtection="1">
      <protection locked="0"/>
    </xf>
    <xf numFmtId="166" fontId="0" fillId="4" borderId="3" xfId="0" applyNumberFormat="1" applyFill="1" applyBorder="1" applyProtection="1">
      <protection locked="0"/>
    </xf>
    <xf numFmtId="1" fontId="0" fillId="4" borderId="2" xfId="0" applyNumberFormat="1" applyFill="1" applyBorder="1" applyProtection="1">
      <protection locked="0"/>
    </xf>
    <xf numFmtId="1" fontId="0" fillId="4" borderId="3" xfId="0" applyNumberFormat="1" applyFill="1" applyBorder="1" applyProtection="1">
      <protection locked="0"/>
    </xf>
    <xf numFmtId="0" fontId="12" fillId="0" borderId="3" xfId="0" applyFont="1" applyBorder="1" applyProtection="1"/>
    <xf numFmtId="0" fontId="8" fillId="0" borderId="3" xfId="0" applyFont="1" applyBorder="1" applyProtection="1"/>
    <xf numFmtId="0" fontId="20" fillId="0" borderId="3" xfId="1" applyBorder="1" applyProtection="1"/>
    <xf numFmtId="0" fontId="20" fillId="0" borderId="3" xfId="1" applyFill="1" applyBorder="1" applyProtection="1"/>
    <xf numFmtId="0" fontId="31" fillId="0" borderId="0" xfId="0" applyFont="1" applyAlignment="1">
      <alignment horizontal="left" vertical="center" indent="4"/>
    </xf>
    <xf numFmtId="0" fontId="14" fillId="0" borderId="0" xfId="0" applyFont="1" applyAlignment="1">
      <alignment horizontal="left" vertical="center" indent="4"/>
    </xf>
    <xf numFmtId="0" fontId="20" fillId="0" borderId="0" xfId="1" applyAlignment="1">
      <alignment vertical="center"/>
    </xf>
    <xf numFmtId="0" fontId="32" fillId="0" borderId="0" xfId="0" applyFont="1" applyAlignment="1">
      <alignment horizontal="left" vertical="center" indent="6"/>
    </xf>
    <xf numFmtId="0" fontId="33" fillId="0" borderId="0" xfId="0" applyFont="1" applyAlignment="1">
      <alignment horizontal="left" vertical="center" indent="10"/>
    </xf>
    <xf numFmtId="0" fontId="5" fillId="0" borderId="0" xfId="0" applyFont="1"/>
    <xf numFmtId="0" fontId="12" fillId="0" borderId="0" xfId="0" applyFont="1" applyAlignment="1"/>
    <xf numFmtId="0" fontId="35" fillId="0" borderId="0" xfId="0" applyFont="1" applyAlignment="1"/>
    <xf numFmtId="0" fontId="12" fillId="0" borderId="0" xfId="0" applyFont="1" applyAlignment="1">
      <alignment vertical="center"/>
    </xf>
    <xf numFmtId="0" fontId="32" fillId="0" borderId="0" xfId="0" applyFont="1" applyAlignment="1">
      <alignment vertical="center"/>
    </xf>
    <xf numFmtId="0" fontId="36" fillId="0" borderId="0" xfId="0" applyFont="1"/>
    <xf numFmtId="0" fontId="20" fillId="0" borderId="0" xfId="1"/>
    <xf numFmtId="0" fontId="24" fillId="0" borderId="0" xfId="0" applyFont="1" applyAlignment="1">
      <alignment vertical="center"/>
    </xf>
    <xf numFmtId="0" fontId="21" fillId="0" borderId="0" xfId="0" applyFont="1"/>
    <xf numFmtId="0" fontId="5" fillId="0" borderId="3" xfId="0" applyFont="1" applyBorder="1" applyProtection="1">
      <protection locked="0"/>
    </xf>
    <xf numFmtId="167" fontId="5" fillId="0" borderId="3" xfId="0" applyNumberFormat="1" applyFont="1" applyBorder="1" applyProtection="1">
      <protection locked="0"/>
    </xf>
    <xf numFmtId="0" fontId="37" fillId="0" borderId="0" xfId="1" applyFont="1" applyAlignment="1"/>
    <xf numFmtId="0" fontId="4" fillId="0" borderId="0" xfId="2"/>
    <xf numFmtId="0" fontId="4" fillId="0" borderId="15" xfId="2" applyBorder="1"/>
    <xf numFmtId="0" fontId="22" fillId="0" borderId="0" xfId="2" applyFont="1"/>
    <xf numFmtId="0" fontId="4" fillId="0" borderId="1" xfId="2" applyBorder="1"/>
    <xf numFmtId="0" fontId="3" fillId="0" borderId="0" xfId="3"/>
    <xf numFmtId="0" fontId="11" fillId="0" borderId="3" xfId="0" applyFont="1" applyFill="1" applyBorder="1" applyProtection="1">
      <protection locked="0"/>
    </xf>
    <xf numFmtId="10" fontId="42" fillId="0" borderId="3" xfId="0" applyNumberFormat="1" applyFont="1" applyFill="1" applyBorder="1" applyAlignment="1" applyProtection="1">
      <alignment horizontal="center" vertical="top" wrapText="1"/>
      <protection locked="0"/>
    </xf>
    <xf numFmtId="0" fontId="13" fillId="0" borderId="0" xfId="0" applyFont="1" applyProtection="1"/>
    <xf numFmtId="0" fontId="5" fillId="0" borderId="0" xfId="0" applyFont="1" applyProtection="1"/>
    <xf numFmtId="0" fontId="20" fillId="0" borderId="0" xfId="1" applyAlignment="1" applyProtection="1"/>
    <xf numFmtId="0" fontId="0" fillId="0" borderId="0" xfId="0" applyAlignment="1" applyProtection="1"/>
    <xf numFmtId="0" fontId="20" fillId="0" borderId="0" xfId="1" applyProtection="1"/>
    <xf numFmtId="167" fontId="3" fillId="0" borderId="0" xfId="3" applyNumberFormat="1" applyBorder="1"/>
    <xf numFmtId="0" fontId="46" fillId="0" borderId="0" xfId="0" applyFont="1" applyAlignment="1">
      <alignment vertical="center"/>
    </xf>
    <xf numFmtId="0" fontId="45" fillId="0" borderId="0" xfId="0" applyFont="1"/>
    <xf numFmtId="0" fontId="5" fillId="4" borderId="3" xfId="0" applyNumberFormat="1" applyFont="1" applyFill="1" applyBorder="1" applyAlignment="1" applyProtection="1">
      <alignment horizontal="center"/>
      <protection locked="0"/>
    </xf>
    <xf numFmtId="0" fontId="0" fillId="4" borderId="0" xfId="0" applyNumberFormat="1" applyFill="1" applyAlignment="1" applyProtection="1">
      <alignment horizontal="center"/>
      <protection locked="0"/>
    </xf>
    <xf numFmtId="165" fontId="0" fillId="4" borderId="0" xfId="0" applyNumberFormat="1" applyFill="1" applyProtection="1">
      <protection locked="0"/>
    </xf>
    <xf numFmtId="0" fontId="6" fillId="0" borderId="0" xfId="0" applyFont="1" applyAlignment="1" applyProtection="1">
      <alignment horizontal="center" vertical="center"/>
    </xf>
    <xf numFmtId="0" fontId="5" fillId="0" borderId="2" xfId="0" applyFont="1" applyBorder="1" applyAlignment="1">
      <alignment horizontal="center" vertical="center" wrapText="1"/>
    </xf>
    <xf numFmtId="0" fontId="8" fillId="0" borderId="2" xfId="0" applyFont="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pplyProtection="1">
      <alignment horizontal="center" vertical="center" wrapText="1"/>
    </xf>
    <xf numFmtId="0" fontId="6" fillId="6" borderId="3" xfId="0" applyFont="1" applyFill="1" applyBorder="1" applyAlignment="1" applyProtection="1">
      <alignment horizontal="center" vertical="center" wrapText="1"/>
    </xf>
    <xf numFmtId="0" fontId="7" fillId="0" borderId="3" xfId="0" applyNumberFormat="1" applyFont="1" applyBorder="1" applyAlignment="1" applyProtection="1">
      <alignment horizontal="center" vertical="center" wrapText="1"/>
    </xf>
    <xf numFmtId="165" fontId="6" fillId="0" borderId="3" xfId="0" applyNumberFormat="1" applyFont="1" applyBorder="1" applyAlignment="1" applyProtection="1">
      <alignment horizontal="center" vertical="center"/>
    </xf>
    <xf numFmtId="4" fontId="7" fillId="0" borderId="3" xfId="0" applyNumberFormat="1" applyFont="1" applyBorder="1" applyAlignment="1" applyProtection="1">
      <alignment horizontal="center" vertical="center" wrapText="1"/>
    </xf>
    <xf numFmtId="0" fontId="4" fillId="0" borderId="3" xfId="2" applyBorder="1" applyAlignment="1">
      <alignment horizontal="center" vertical="center" wrapText="1"/>
    </xf>
    <xf numFmtId="0" fontId="39" fillId="0" borderId="3" xfId="2" applyFont="1" applyBorder="1" applyAlignment="1">
      <alignment horizontal="center" vertical="center" wrapText="1"/>
    </xf>
    <xf numFmtId="166" fontId="6" fillId="0" borderId="10" xfId="0" applyNumberFormat="1" applyFont="1" applyBorder="1" applyAlignment="1">
      <alignment horizontal="center" vertical="center" wrapText="1"/>
    </xf>
    <xf numFmtId="0" fontId="6" fillId="0" borderId="10" xfId="0" applyFont="1" applyBorder="1" applyAlignment="1">
      <alignment horizontal="center" vertical="center" wrapText="1"/>
    </xf>
    <xf numFmtId="16" fontId="4" fillId="0" borderId="3" xfId="2" applyNumberFormat="1" applyBorder="1" applyAlignment="1" applyProtection="1">
      <alignment horizontal="center" vertical="center"/>
      <protection locked="0"/>
    </xf>
    <xf numFmtId="0" fontId="4" fillId="0" borderId="3" xfId="2" applyBorder="1" applyAlignment="1" applyProtection="1">
      <alignment horizontal="center" vertical="center"/>
      <protection locked="0"/>
    </xf>
    <xf numFmtId="167" fontId="4" fillId="0" borderId="3" xfId="2" applyNumberFormat="1" applyBorder="1" applyAlignment="1" applyProtection="1">
      <alignment horizontal="center" vertical="center"/>
      <protection locked="0"/>
    </xf>
    <xf numFmtId="167" fontId="4" fillId="0" borderId="3" xfId="2" applyNumberFormat="1" applyBorder="1" applyAlignment="1">
      <alignment horizontal="center" vertical="center"/>
    </xf>
    <xf numFmtId="167" fontId="4" fillId="7" borderId="3" xfId="2" applyNumberFormat="1" applyFill="1" applyBorder="1" applyAlignment="1">
      <alignment horizontal="center" vertical="center"/>
    </xf>
    <xf numFmtId="167" fontId="4" fillId="0" borderId="3" xfId="2" applyNumberFormat="1" applyFill="1" applyBorder="1" applyAlignment="1" applyProtection="1">
      <alignment horizontal="center" vertical="center"/>
      <protection locked="0"/>
    </xf>
    <xf numFmtId="0" fontId="4" fillId="0" borderId="3" xfId="2" applyBorder="1" applyAlignment="1">
      <alignment horizontal="center" vertical="center"/>
    </xf>
    <xf numFmtId="167" fontId="3" fillId="5" borderId="3" xfId="3" applyNumberFormat="1" applyFill="1" applyBorder="1" applyAlignment="1">
      <alignment horizontal="center" vertical="center"/>
    </xf>
    <xf numFmtId="167" fontId="3" fillId="5" borderId="43" xfId="3" applyNumberFormat="1" applyFill="1" applyBorder="1" applyAlignment="1">
      <alignment horizontal="center" vertical="center"/>
    </xf>
    <xf numFmtId="0" fontId="38" fillId="0" borderId="3" xfId="3" applyFont="1" applyBorder="1" applyAlignment="1">
      <alignment horizontal="center" vertical="center"/>
    </xf>
    <xf numFmtId="167" fontId="3" fillId="0" borderId="3" xfId="3" applyNumberFormat="1" applyBorder="1" applyAlignment="1">
      <alignment horizontal="center" vertical="center"/>
    </xf>
    <xf numFmtId="0" fontId="38" fillId="0" borderId="43" xfId="3" applyFont="1" applyBorder="1" applyAlignment="1">
      <alignment horizontal="center" vertical="center"/>
    </xf>
    <xf numFmtId="167" fontId="3" fillId="0" borderId="43" xfId="3" applyNumberFormat="1" applyBorder="1" applyAlignment="1">
      <alignment horizontal="center" vertical="center"/>
    </xf>
    <xf numFmtId="0" fontId="0" fillId="0" borderId="0" xfId="0" applyAlignment="1">
      <alignment wrapText="1"/>
    </xf>
    <xf numFmtId="167" fontId="3" fillId="0" borderId="0" xfId="3" applyNumberFormat="1" applyFill="1" applyBorder="1"/>
    <xf numFmtId="0" fontId="5" fillId="0" borderId="0" xfId="0" applyFont="1" applyAlignment="1" applyProtection="1">
      <alignment wrapText="1"/>
      <protection locked="0"/>
    </xf>
    <xf numFmtId="0" fontId="3" fillId="0" borderId="44" xfId="3" applyBorder="1" applyAlignment="1">
      <alignment horizontal="center" vertical="center" wrapText="1"/>
    </xf>
    <xf numFmtId="167" fontId="3" fillId="0" borderId="44" xfId="3" applyNumberFormat="1" applyBorder="1" applyAlignment="1">
      <alignment horizontal="center" vertical="center"/>
    </xf>
    <xf numFmtId="167" fontId="3" fillId="0" borderId="44" xfId="3" applyNumberFormat="1" applyFill="1" applyBorder="1" applyAlignment="1">
      <alignment horizontal="center" vertical="center"/>
    </xf>
    <xf numFmtId="167" fontId="3" fillId="5" borderId="44" xfId="3" applyNumberFormat="1" applyFill="1" applyBorder="1" applyAlignment="1">
      <alignment horizontal="center" vertical="center"/>
    </xf>
    <xf numFmtId="0" fontId="3" fillId="0" borderId="12" xfId="3" applyBorder="1"/>
    <xf numFmtId="0" fontId="20" fillId="0" borderId="0" xfId="1" applyAlignment="1"/>
    <xf numFmtId="0" fontId="55" fillId="0" borderId="0" xfId="0" applyFont="1" applyProtection="1"/>
    <xf numFmtId="0" fontId="6" fillId="0" borderId="0" xfId="0" applyFont="1" applyAlignment="1" applyProtection="1">
      <alignment horizontal="left" vertical="center"/>
    </xf>
    <xf numFmtId="0" fontId="5" fillId="0" borderId="3" xfId="0" applyFont="1" applyBorder="1" applyProtection="1"/>
    <xf numFmtId="0" fontId="2" fillId="0" borderId="3" xfId="2" applyFont="1" applyBorder="1" applyAlignment="1">
      <alignment horizontal="center" vertical="center" wrapText="1"/>
    </xf>
    <xf numFmtId="0" fontId="21" fillId="0" borderId="0" xfId="0" applyFont="1" applyProtection="1">
      <protection locked="0"/>
    </xf>
    <xf numFmtId="0" fontId="21" fillId="0" borderId="3" xfId="0" applyFont="1" applyBorder="1" applyProtection="1"/>
    <xf numFmtId="0" fontId="57" fillId="0" borderId="3" xfId="1" applyFont="1" applyFill="1" applyBorder="1" applyProtection="1"/>
    <xf numFmtId="0" fontId="1" fillId="5" borderId="3" xfId="3" applyFont="1" applyFill="1" applyBorder="1" applyAlignment="1">
      <alignment horizontal="center" vertical="center" wrapText="1"/>
    </xf>
    <xf numFmtId="0" fontId="11" fillId="15" borderId="49" xfId="0" applyFont="1" applyFill="1" applyBorder="1" applyAlignment="1" applyProtection="1">
      <alignment horizontal="center" vertical="center" wrapText="1"/>
    </xf>
    <xf numFmtId="0" fontId="11" fillId="13" borderId="50" xfId="0" applyFont="1" applyFill="1" applyBorder="1" applyAlignment="1" applyProtection="1">
      <alignment horizontal="center" vertical="center" wrapText="1"/>
    </xf>
    <xf numFmtId="4" fontId="11" fillId="13" borderId="50" xfId="0" applyNumberFormat="1" applyFont="1" applyFill="1" applyBorder="1" applyAlignment="1" applyProtection="1">
      <alignment horizontal="center" vertical="center" wrapText="1"/>
    </xf>
    <xf numFmtId="10" fontId="11" fillId="13" borderId="50" xfId="0" applyNumberFormat="1" applyFont="1" applyFill="1" applyBorder="1" applyAlignment="1" applyProtection="1">
      <alignment horizontal="center" vertical="center" wrapText="1"/>
    </xf>
    <xf numFmtId="167" fontId="11" fillId="13" borderId="50" xfId="0" applyNumberFormat="1" applyFont="1" applyFill="1" applyBorder="1" applyAlignment="1" applyProtection="1">
      <alignment horizontal="center" vertical="center" wrapText="1"/>
    </xf>
    <xf numFmtId="1" fontId="11" fillId="14" borderId="50" xfId="0" applyNumberFormat="1" applyFont="1" applyFill="1" applyBorder="1" applyAlignment="1" applyProtection="1">
      <alignment horizontal="center" vertical="center" wrapText="1"/>
    </xf>
    <xf numFmtId="167" fontId="11" fillId="3" borderId="46" xfId="0" applyNumberFormat="1" applyFont="1" applyFill="1" applyBorder="1" applyAlignment="1" applyProtection="1">
      <alignment horizontal="center" vertical="center" wrapText="1"/>
    </xf>
    <xf numFmtId="167" fontId="11" fillId="3" borderId="47" xfId="0" applyNumberFormat="1" applyFont="1" applyFill="1" applyBorder="1" applyAlignment="1" applyProtection="1">
      <alignment horizontal="center" vertical="center" wrapText="1"/>
    </xf>
    <xf numFmtId="0" fontId="42" fillId="0" borderId="3" xfId="0" applyFont="1" applyFill="1" applyBorder="1" applyProtection="1">
      <protection locked="0"/>
    </xf>
    <xf numFmtId="0" fontId="0" fillId="0" borderId="3" xfId="0" applyBorder="1" applyProtection="1">
      <protection locked="0"/>
    </xf>
    <xf numFmtId="44" fontId="0" fillId="0" borderId="3" xfId="4" applyFont="1" applyBorder="1" applyProtection="1">
      <protection locked="0"/>
    </xf>
    <xf numFmtId="9" fontId="0" fillId="0" borderId="3" xfId="5" applyFont="1" applyBorder="1" applyProtection="1">
      <protection locked="0"/>
    </xf>
    <xf numFmtId="167" fontId="5" fillId="3" borderId="2" xfId="0" applyNumberFormat="1" applyFont="1" applyFill="1" applyBorder="1" applyAlignment="1" applyProtection="1">
      <alignment horizontal="center"/>
    </xf>
    <xf numFmtId="167" fontId="5" fillId="3" borderId="48" xfId="0" applyNumberFormat="1" applyFont="1" applyFill="1" applyBorder="1" applyAlignment="1" applyProtection="1">
      <alignment horizontal="center"/>
    </xf>
    <xf numFmtId="0" fontId="0" fillId="0" borderId="3" xfId="0" applyBorder="1" applyProtection="1"/>
    <xf numFmtId="0" fontId="68" fillId="0" borderId="0" xfId="0" applyFont="1" applyProtection="1">
      <protection locked="0"/>
    </xf>
    <xf numFmtId="0" fontId="72" fillId="0" borderId="45" xfId="0" applyFont="1" applyFill="1" applyBorder="1" applyAlignment="1" applyProtection="1">
      <alignment horizontal="center" vertical="center" wrapText="1"/>
    </xf>
    <xf numFmtId="4" fontId="72" fillId="4" borderId="46" xfId="0" applyNumberFormat="1" applyFont="1" applyFill="1" applyBorder="1" applyAlignment="1" applyProtection="1">
      <alignment horizontal="center" vertical="center" wrapText="1"/>
    </xf>
    <xf numFmtId="10" fontId="72" fillId="4" borderId="46" xfId="0" applyNumberFormat="1" applyFont="1" applyFill="1" applyBorder="1" applyAlignment="1" applyProtection="1">
      <alignment horizontal="center" vertical="center" wrapText="1"/>
    </xf>
    <xf numFmtId="167" fontId="72" fillId="4" borderId="46" xfId="0" applyNumberFormat="1" applyFont="1" applyFill="1" applyBorder="1" applyAlignment="1" applyProtection="1">
      <alignment horizontal="center" vertical="center" wrapText="1"/>
    </xf>
    <xf numFmtId="1" fontId="72" fillId="4" borderId="46" xfId="0" applyNumberFormat="1" applyFont="1" applyFill="1" applyBorder="1" applyAlignment="1" applyProtection="1">
      <alignment horizontal="center" vertical="center" wrapText="1"/>
    </xf>
    <xf numFmtId="167" fontId="72" fillId="3" borderId="46" xfId="0" applyNumberFormat="1" applyFont="1" applyFill="1" applyBorder="1" applyAlignment="1" applyProtection="1">
      <alignment horizontal="center" vertical="center" wrapText="1"/>
    </xf>
    <xf numFmtId="167" fontId="72" fillId="3" borderId="47" xfId="0" applyNumberFormat="1" applyFont="1" applyFill="1" applyBorder="1" applyAlignment="1" applyProtection="1">
      <alignment horizontal="center" vertical="center" wrapText="1"/>
    </xf>
    <xf numFmtId="0" fontId="72" fillId="0" borderId="2" xfId="0" applyFont="1" applyFill="1" applyBorder="1" applyProtection="1">
      <protection locked="0"/>
    </xf>
    <xf numFmtId="10" fontId="73" fillId="0" borderId="2" xfId="0" applyNumberFormat="1" applyFont="1" applyFill="1" applyBorder="1" applyAlignment="1" applyProtection="1">
      <alignment horizontal="center" vertical="top" wrapText="1"/>
      <protection locked="0"/>
    </xf>
    <xf numFmtId="0" fontId="72" fillId="0" borderId="3" xfId="0" applyFont="1" applyFill="1" applyBorder="1" applyProtection="1">
      <protection locked="0"/>
    </xf>
    <xf numFmtId="10" fontId="73" fillId="0" borderId="3" xfId="0" applyNumberFormat="1" applyFont="1" applyFill="1" applyBorder="1" applyAlignment="1" applyProtection="1">
      <alignment horizontal="center" vertical="top" wrapText="1"/>
      <protection locked="0"/>
    </xf>
    <xf numFmtId="167" fontId="74" fillId="0" borderId="2" xfId="0" applyNumberFormat="1" applyFont="1" applyFill="1" applyBorder="1" applyAlignment="1" applyProtection="1">
      <alignment horizontal="center"/>
      <protection locked="0"/>
    </xf>
    <xf numFmtId="10" fontId="74" fillId="0" borderId="2" xfId="0" applyNumberFormat="1" applyFont="1" applyBorder="1" applyAlignment="1" applyProtection="1">
      <alignment horizontal="center"/>
      <protection locked="0"/>
    </xf>
    <xf numFmtId="167" fontId="74" fillId="0" borderId="2" xfId="0" applyNumberFormat="1" applyFont="1" applyBorder="1" applyAlignment="1" applyProtection="1">
      <alignment horizontal="center"/>
      <protection locked="0"/>
    </xf>
    <xf numFmtId="167" fontId="74" fillId="8" borderId="2" xfId="0" applyNumberFormat="1" applyFont="1" applyFill="1" applyBorder="1" applyAlignment="1" applyProtection="1">
      <alignment horizontal="center"/>
      <protection locked="0"/>
    </xf>
    <xf numFmtId="1" fontId="74" fillId="0" borderId="2" xfId="0" applyNumberFormat="1" applyFont="1" applyFill="1" applyBorder="1" applyAlignment="1" applyProtection="1">
      <alignment horizontal="center"/>
      <protection locked="0"/>
    </xf>
    <xf numFmtId="167" fontId="74" fillId="3" borderId="2" xfId="0" applyNumberFormat="1" applyFont="1" applyFill="1" applyBorder="1" applyAlignment="1" applyProtection="1">
      <alignment horizontal="center"/>
    </xf>
    <xf numFmtId="167" fontId="74" fillId="0" borderId="3" xfId="0" applyNumberFormat="1" applyFont="1" applyFill="1" applyBorder="1" applyAlignment="1" applyProtection="1">
      <alignment horizontal="center"/>
      <protection locked="0"/>
    </xf>
    <xf numFmtId="10" fontId="74" fillId="0" borderId="3" xfId="0" applyNumberFormat="1" applyFont="1" applyBorder="1" applyAlignment="1" applyProtection="1">
      <alignment horizontal="center"/>
      <protection locked="0"/>
    </xf>
    <xf numFmtId="167" fontId="74" fillId="0" borderId="3" xfId="0" applyNumberFormat="1" applyFont="1" applyBorder="1" applyAlignment="1" applyProtection="1">
      <alignment horizontal="center"/>
      <protection locked="0"/>
    </xf>
    <xf numFmtId="167" fontId="74" fillId="8" borderId="3" xfId="0" applyNumberFormat="1" applyFont="1" applyFill="1" applyBorder="1" applyAlignment="1" applyProtection="1">
      <alignment horizontal="center"/>
      <protection locked="0"/>
    </xf>
    <xf numFmtId="1" fontId="74" fillId="0" borderId="3" xfId="0" applyNumberFormat="1" applyFont="1" applyFill="1" applyBorder="1" applyAlignment="1" applyProtection="1">
      <alignment horizontal="center"/>
      <protection locked="0"/>
    </xf>
    <xf numFmtId="167" fontId="74" fillId="3" borderId="3" xfId="0" applyNumberFormat="1" applyFont="1" applyFill="1" applyBorder="1" applyAlignment="1" applyProtection="1">
      <alignment horizontal="center"/>
    </xf>
    <xf numFmtId="167" fontId="74" fillId="9" borderId="3" xfId="0" applyNumberFormat="1" applyFont="1" applyFill="1" applyBorder="1" applyAlignment="1" applyProtection="1">
      <alignment horizontal="center"/>
    </xf>
    <xf numFmtId="0" fontId="74" fillId="0" borderId="3" xfId="0" applyFont="1" applyBorder="1" applyProtection="1">
      <protection locked="0"/>
    </xf>
    <xf numFmtId="0" fontId="59" fillId="0" borderId="0" xfId="0" applyFont="1" applyFill="1" applyBorder="1" applyAlignment="1" applyProtection="1">
      <protection locked="0"/>
    </xf>
    <xf numFmtId="0" fontId="60" fillId="0" borderId="0" xfId="0" applyFont="1" applyFill="1" applyBorder="1" applyAlignment="1" applyProtection="1">
      <protection locked="0"/>
    </xf>
    <xf numFmtId="0" fontId="43" fillId="11" borderId="45" xfId="0" applyFont="1" applyFill="1" applyBorder="1" applyAlignment="1" applyProtection="1">
      <alignment horizontal="center" vertical="center" wrapText="1"/>
    </xf>
    <xf numFmtId="4" fontId="11" fillId="11" borderId="46" xfId="0" applyNumberFormat="1" applyFont="1" applyFill="1" applyBorder="1" applyAlignment="1" applyProtection="1">
      <alignment horizontal="center" vertical="center" wrapText="1"/>
    </xf>
    <xf numFmtId="10" fontId="11" fillId="11" borderId="46" xfId="0" applyNumberFormat="1" applyFont="1" applyFill="1" applyBorder="1" applyAlignment="1" applyProtection="1">
      <alignment horizontal="center" vertical="center" wrapText="1"/>
    </xf>
    <xf numFmtId="167" fontId="11" fillId="11" borderId="46" xfId="0" applyNumberFormat="1" applyFont="1" applyFill="1" applyBorder="1" applyAlignment="1" applyProtection="1">
      <alignment horizontal="center" vertical="center" wrapText="1"/>
    </xf>
    <xf numFmtId="1" fontId="43" fillId="11" borderId="46" xfId="0" applyNumberFormat="1" applyFont="1" applyFill="1" applyBorder="1" applyAlignment="1" applyProtection="1">
      <alignment horizontal="center" vertical="center" wrapText="1"/>
    </xf>
    <xf numFmtId="0" fontId="75" fillId="0" borderId="3" xfId="0" applyFont="1" applyFill="1" applyBorder="1" applyAlignment="1" applyProtection="1">
      <alignment horizontal="center"/>
      <protection locked="0"/>
    </xf>
    <xf numFmtId="167" fontId="75" fillId="0" borderId="3" xfId="0" applyNumberFormat="1" applyFont="1" applyFill="1" applyBorder="1" applyAlignment="1" applyProtection="1">
      <alignment horizontal="center"/>
      <protection locked="0"/>
    </xf>
    <xf numFmtId="10" fontId="75" fillId="0" borderId="3" xfId="0" applyNumberFormat="1" applyFont="1" applyBorder="1" applyAlignment="1" applyProtection="1">
      <alignment horizontal="center"/>
      <protection locked="0"/>
    </xf>
    <xf numFmtId="167" fontId="75" fillId="0" borderId="3" xfId="0" applyNumberFormat="1" applyFont="1" applyBorder="1" applyAlignment="1" applyProtection="1">
      <alignment horizontal="center"/>
      <protection locked="0"/>
    </xf>
    <xf numFmtId="167" fontId="75" fillId="10" borderId="3" xfId="0" applyNumberFormat="1" applyFont="1" applyFill="1" applyBorder="1" applyAlignment="1" applyProtection="1">
      <alignment horizontal="center"/>
      <protection locked="0"/>
    </xf>
    <xf numFmtId="1" fontId="75" fillId="0" borderId="3" xfId="0" applyNumberFormat="1" applyFont="1" applyFill="1" applyBorder="1" applyAlignment="1" applyProtection="1">
      <alignment horizontal="center"/>
      <protection locked="0"/>
    </xf>
    <xf numFmtId="167" fontId="75" fillId="3" borderId="2" xfId="0" applyNumberFormat="1" applyFont="1" applyFill="1" applyBorder="1" applyAlignment="1" applyProtection="1">
      <alignment horizontal="center"/>
    </xf>
    <xf numFmtId="167" fontId="75" fillId="3" borderId="3" xfId="0" applyNumberFormat="1" applyFont="1" applyFill="1" applyBorder="1" applyAlignment="1" applyProtection="1">
      <alignment horizontal="center"/>
    </xf>
    <xf numFmtId="167" fontId="75" fillId="3" borderId="25" xfId="0" applyNumberFormat="1" applyFont="1" applyFill="1" applyBorder="1" applyAlignment="1" applyProtection="1">
      <alignment horizontal="center"/>
    </xf>
    <xf numFmtId="0" fontId="65" fillId="0" borderId="30" xfId="0" applyFont="1" applyBorder="1" applyAlignment="1" applyProtection="1">
      <alignment horizontal="center" vertical="center" wrapText="1"/>
    </xf>
    <xf numFmtId="0" fontId="43" fillId="11" borderId="46" xfId="0" applyFont="1" applyFill="1" applyBorder="1" applyAlignment="1" applyProtection="1">
      <alignment horizontal="center" vertical="center" wrapText="1"/>
    </xf>
    <xf numFmtId="0" fontId="9" fillId="0" borderId="23" xfId="0" applyFont="1" applyBorder="1" applyAlignment="1" applyProtection="1"/>
    <xf numFmtId="0" fontId="0" fillId="0" borderId="28" xfId="0" applyBorder="1" applyAlignment="1"/>
    <xf numFmtId="0" fontId="9" fillId="0" borderId="28" xfId="0" applyFont="1" applyBorder="1" applyAlignment="1" applyProtection="1">
      <alignment horizontal="left"/>
      <protection locked="0"/>
    </xf>
    <xf numFmtId="0" fontId="0" fillId="0" borderId="28" xfId="0" applyBorder="1" applyAlignment="1">
      <alignment horizontal="left"/>
    </xf>
    <xf numFmtId="0" fontId="0" fillId="0" borderId="21" xfId="0" applyBorder="1" applyAlignment="1">
      <alignment horizontal="left"/>
    </xf>
    <xf numFmtId="0" fontId="0" fillId="0" borderId="9" xfId="0" applyBorder="1" applyAlignment="1">
      <alignment horizontal="center"/>
    </xf>
    <xf numFmtId="0" fontId="0" fillId="0" borderId="14" xfId="0" applyBorder="1" applyAlignment="1">
      <alignment horizontal="center"/>
    </xf>
    <xf numFmtId="0" fontId="8" fillId="0" borderId="32" xfId="0" applyFont="1" applyBorder="1" applyAlignment="1">
      <alignment horizontal="center"/>
    </xf>
    <xf numFmtId="0" fontId="0" fillId="0" borderId="34" xfId="0" applyBorder="1" applyAlignment="1">
      <alignment horizontal="center"/>
    </xf>
    <xf numFmtId="166" fontId="34" fillId="0" borderId="41" xfId="0" applyNumberFormat="1" applyFont="1" applyBorder="1" applyAlignment="1" applyProtection="1">
      <alignment horizontal="center" vertical="center"/>
      <protection locked="0"/>
    </xf>
    <xf numFmtId="166" fontId="34" fillId="0" borderId="40" xfId="0" applyNumberFormat="1" applyFont="1" applyBorder="1" applyAlignment="1" applyProtection="1">
      <alignment horizontal="center" vertical="center"/>
      <protection locked="0"/>
    </xf>
    <xf numFmtId="166" fontId="8" fillId="0" borderId="22" xfId="0" applyNumberFormat="1" applyFont="1" applyBorder="1" applyAlignment="1" applyProtection="1">
      <alignment horizontal="center" vertical="center"/>
      <protection locked="0"/>
    </xf>
    <xf numFmtId="166" fontId="0" fillId="0" borderId="17" xfId="0" applyNumberFormat="1" applyBorder="1" applyAlignment="1" applyProtection="1">
      <alignment horizontal="center" vertical="center"/>
      <protection locked="0"/>
    </xf>
    <xf numFmtId="166" fontId="20" fillId="5" borderId="9" xfId="1" applyNumberFormat="1" applyFill="1" applyBorder="1" applyAlignment="1" applyProtection="1">
      <alignment horizontal="center" vertical="center"/>
      <protection locked="0"/>
    </xf>
    <xf numFmtId="166" fontId="20" fillId="5" borderId="14" xfId="1" applyNumberFormat="1" applyFill="1" applyBorder="1" applyAlignment="1" applyProtection="1">
      <alignment horizontal="center" vertical="center"/>
      <protection locked="0"/>
    </xf>
    <xf numFmtId="0" fontId="0" fillId="4" borderId="20" xfId="0" applyFill="1" applyBorder="1" applyAlignment="1">
      <alignment horizontal="center"/>
    </xf>
    <xf numFmtId="0" fontId="0" fillId="4" borderId="3" xfId="0" applyFill="1" applyBorder="1" applyAlignment="1">
      <alignment horizontal="center"/>
    </xf>
    <xf numFmtId="0" fontId="5" fillId="0" borderId="9" xfId="0" applyNumberFormat="1" applyFont="1" applyBorder="1" applyAlignment="1" applyProtection="1">
      <alignment horizontal="center" vertical="center"/>
      <protection locked="0"/>
    </xf>
    <xf numFmtId="0" fontId="8" fillId="0" borderId="15" xfId="0" applyNumberFormat="1" applyFont="1" applyBorder="1" applyAlignment="1" applyProtection="1">
      <alignment horizontal="center" vertical="center"/>
      <protection locked="0"/>
    </xf>
    <xf numFmtId="0" fontId="8" fillId="0" borderId="14" xfId="0" applyNumberFormat="1" applyFont="1" applyBorder="1" applyAlignment="1" applyProtection="1">
      <alignment horizontal="center" vertical="center"/>
      <protection locked="0"/>
    </xf>
    <xf numFmtId="0" fontId="8" fillId="0" borderId="18" xfId="0" applyFont="1" applyBorder="1" applyAlignment="1">
      <alignment horizontal="center" vertical="center"/>
    </xf>
    <xf numFmtId="0" fontId="8" fillId="0" borderId="1" xfId="0" applyFont="1" applyBorder="1" applyAlignment="1">
      <alignment horizontal="center" vertical="center"/>
    </xf>
    <xf numFmtId="0" fontId="8" fillId="0" borderId="16" xfId="0" applyFont="1" applyBorder="1" applyAlignment="1">
      <alignment horizontal="center" vertical="center"/>
    </xf>
    <xf numFmtId="22" fontId="8" fillId="0" borderId="32" xfId="0" applyNumberFormat="1" applyFont="1" applyBorder="1" applyAlignment="1" applyProtection="1">
      <alignment horizontal="center" vertical="center"/>
      <protection locked="0"/>
    </xf>
    <xf numFmtId="0" fontId="0" fillId="0" borderId="33" xfId="0" applyNumberFormat="1" applyBorder="1" applyAlignment="1" applyProtection="1">
      <alignment horizontal="center" vertical="center"/>
      <protection locked="0"/>
    </xf>
    <xf numFmtId="0" fontId="0" fillId="0" borderId="34" xfId="0" applyNumberFormat="1" applyBorder="1" applyAlignment="1" applyProtection="1">
      <alignment horizontal="center" vertical="center"/>
      <protection locked="0"/>
    </xf>
    <xf numFmtId="0" fontId="0" fillId="0" borderId="23" xfId="0" applyNumberFormat="1" applyBorder="1" applyAlignment="1" applyProtection="1">
      <alignment horizontal="center" vertical="center"/>
      <protection locked="0"/>
    </xf>
    <xf numFmtId="0" fontId="0" fillId="0" borderId="28" xfId="0" applyNumberFormat="1" applyBorder="1" applyAlignment="1" applyProtection="1">
      <alignment horizontal="center" vertical="center"/>
      <protection locked="0"/>
    </xf>
    <xf numFmtId="0" fontId="0" fillId="0" borderId="21" xfId="0" applyNumberFormat="1" applyBorder="1" applyAlignment="1" applyProtection="1">
      <alignment horizontal="center" vertical="center"/>
      <protection locked="0"/>
    </xf>
    <xf numFmtId="0" fontId="10" fillId="2" borderId="35" xfId="0" applyFont="1" applyFill="1" applyBorder="1" applyAlignment="1" applyProtection="1">
      <alignment horizontal="center"/>
    </xf>
    <xf numFmtId="0" fontId="10" fillId="2" borderId="28" xfId="0" applyFont="1" applyFill="1" applyBorder="1" applyAlignment="1" applyProtection="1">
      <alignment horizontal="center"/>
    </xf>
    <xf numFmtId="0" fontId="10" fillId="2" borderId="36" xfId="0" applyFont="1" applyFill="1" applyBorder="1" applyAlignment="1" applyProtection="1">
      <alignment horizontal="center"/>
    </xf>
    <xf numFmtId="0" fontId="5" fillId="0" borderId="2" xfId="0" applyFont="1" applyBorder="1" applyAlignment="1">
      <alignment horizontal="center" vertical="center" wrapText="1"/>
    </xf>
    <xf numFmtId="0" fontId="0" fillId="0" borderId="2" xfId="0" applyBorder="1" applyAlignment="1">
      <alignment horizontal="center" vertical="center" wrapText="1"/>
    </xf>
    <xf numFmtId="0" fontId="8" fillId="0" borderId="9" xfId="0" applyFont="1" applyBorder="1" applyAlignment="1" applyProtection="1">
      <alignment horizontal="center"/>
      <protection locked="0"/>
    </xf>
    <xf numFmtId="0" fontId="0" fillId="0" borderId="14" xfId="0" applyBorder="1" applyAlignment="1" applyProtection="1">
      <alignment horizontal="center"/>
      <protection locked="0"/>
    </xf>
    <xf numFmtId="0" fontId="0" fillId="0" borderId="9" xfId="0" applyBorder="1" applyAlignment="1" applyProtection="1">
      <alignment horizontal="center"/>
      <protection locked="0"/>
    </xf>
    <xf numFmtId="0" fontId="8" fillId="0" borderId="39" xfId="0" applyFont="1" applyBorder="1" applyAlignment="1" applyProtection="1">
      <alignment horizontal="center"/>
      <protection locked="0"/>
    </xf>
    <xf numFmtId="0" fontId="0" fillId="0" borderId="40" xfId="0" applyBorder="1" applyAlignment="1" applyProtection="1">
      <alignment horizontal="center"/>
      <protection locked="0"/>
    </xf>
    <xf numFmtId="0" fontId="0" fillId="0" borderId="5" xfId="0" applyBorder="1" applyAlignment="1">
      <alignment horizontal="right"/>
    </xf>
    <xf numFmtId="0" fontId="10" fillId="2" borderId="35" xfId="0" applyFont="1" applyFill="1" applyBorder="1" applyAlignment="1">
      <alignment horizontal="center"/>
    </xf>
    <xf numFmtId="0" fontId="10" fillId="2" borderId="28" xfId="0" applyFont="1" applyFill="1" applyBorder="1" applyAlignment="1">
      <alignment horizontal="center"/>
    </xf>
    <xf numFmtId="0" fontId="10" fillId="2" borderId="36" xfId="0" applyFont="1" applyFill="1" applyBorder="1" applyAlignment="1">
      <alignment horizontal="center"/>
    </xf>
    <xf numFmtId="0" fontId="0" fillId="2" borderId="37" xfId="0" applyFill="1" applyBorder="1" applyAlignment="1" applyProtection="1">
      <alignment horizontal="center"/>
    </xf>
    <xf numFmtId="0" fontId="0" fillId="2" borderId="33" xfId="0" applyFill="1" applyBorder="1" applyAlignment="1" applyProtection="1">
      <alignment horizontal="center"/>
    </xf>
    <xf numFmtId="0" fontId="0" fillId="2" borderId="38" xfId="0" applyFill="1" applyBorder="1" applyAlignment="1" applyProtection="1">
      <alignment horizontal="center"/>
    </xf>
    <xf numFmtId="0" fontId="0" fillId="2" borderId="37" xfId="0" applyFill="1" applyBorder="1" applyAlignment="1">
      <alignment horizontal="center"/>
    </xf>
    <xf numFmtId="0" fontId="0" fillId="2" borderId="33" xfId="0" applyFill="1" applyBorder="1" applyAlignment="1">
      <alignment horizontal="center"/>
    </xf>
    <xf numFmtId="0" fontId="0" fillId="2" borderId="38" xfId="0" applyFill="1" applyBorder="1" applyAlignment="1">
      <alignment horizontal="center"/>
    </xf>
    <xf numFmtId="0" fontId="0" fillId="4" borderId="27" xfId="0" applyFill="1" applyBorder="1" applyAlignment="1">
      <alignment horizontal="center"/>
    </xf>
    <xf numFmtId="0" fontId="0" fillId="4" borderId="4" xfId="0" applyFill="1" applyBorder="1" applyAlignment="1">
      <alignment horizontal="center"/>
    </xf>
    <xf numFmtId="0" fontId="8" fillId="4" borderId="9" xfId="0" applyFont="1" applyFill="1" applyBorder="1" applyAlignment="1">
      <alignment horizontal="center"/>
    </xf>
    <xf numFmtId="0" fontId="8" fillId="4" borderId="15" xfId="0" applyFont="1" applyFill="1" applyBorder="1" applyAlignment="1">
      <alignment horizontal="center"/>
    </xf>
    <xf numFmtId="0" fontId="8" fillId="4" borderId="14" xfId="0" applyFont="1" applyFill="1" applyBorder="1" applyAlignment="1">
      <alignment horizontal="center"/>
    </xf>
    <xf numFmtId="0" fontId="0" fillId="4" borderId="9" xfId="0" applyFill="1" applyBorder="1" applyAlignment="1">
      <alignment horizontal="center"/>
    </xf>
    <xf numFmtId="0" fontId="0" fillId="4" borderId="15" xfId="0" applyFill="1" applyBorder="1" applyAlignment="1">
      <alignment horizontal="center"/>
    </xf>
    <xf numFmtId="0" fontId="0" fillId="4" borderId="14" xfId="0" applyFill="1" applyBorder="1" applyAlignment="1">
      <alignment horizontal="center"/>
    </xf>
    <xf numFmtId="0" fontId="9" fillId="0" borderId="0" xfId="0" applyFont="1" applyBorder="1" applyAlignment="1" applyProtection="1">
      <alignment horizontal="center"/>
      <protection locked="0"/>
    </xf>
    <xf numFmtId="0" fontId="9" fillId="0" borderId="13" xfId="0" applyFont="1" applyBorder="1" applyAlignment="1" applyProtection="1">
      <alignment horizontal="center"/>
      <protection locked="0"/>
    </xf>
    <xf numFmtId="0" fontId="5" fillId="0" borderId="2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5" fillId="4" borderId="24" xfId="0" applyFont="1" applyFill="1" applyBorder="1" applyAlignment="1">
      <alignment horizontal="center"/>
    </xf>
    <xf numFmtId="0" fontId="15" fillId="4" borderId="25" xfId="0" applyFont="1" applyFill="1" applyBorder="1" applyAlignment="1">
      <alignment horizontal="center"/>
    </xf>
    <xf numFmtId="0" fontId="15" fillId="4" borderId="26" xfId="0" applyFont="1" applyFill="1" applyBorder="1" applyAlignment="1">
      <alignment horizontal="center"/>
    </xf>
    <xf numFmtId="0" fontId="8" fillId="0" borderId="29" xfId="0" applyFont="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1" fontId="8" fillId="5" borderId="12" xfId="0" applyNumberFormat="1" applyFont="1" applyFill="1" applyBorder="1" applyAlignment="1">
      <alignment horizontal="center" vertical="center"/>
    </xf>
    <xf numFmtId="0" fontId="0" fillId="5" borderId="13" xfId="0" applyFill="1" applyBorder="1" applyAlignment="1">
      <alignment horizontal="center" vertical="center"/>
    </xf>
    <xf numFmtId="1" fontId="8" fillId="0" borderId="23" xfId="0" applyNumberFormat="1" applyFont="1" applyBorder="1" applyAlignment="1" applyProtection="1">
      <alignment horizontal="center" vertical="center"/>
      <protection locked="0"/>
    </xf>
    <xf numFmtId="0" fontId="8" fillId="5" borderId="32" xfId="0" applyFont="1" applyFill="1" applyBorder="1" applyAlignment="1">
      <alignment horizontal="center"/>
    </xf>
    <xf numFmtId="0" fontId="0" fillId="5" borderId="33" xfId="0" applyFill="1" applyBorder="1" applyAlignment="1">
      <alignment horizontal="center"/>
    </xf>
    <xf numFmtId="0" fontId="0" fillId="5" borderId="34" xfId="0" applyFill="1" applyBorder="1" applyAlignment="1">
      <alignment horizontal="center"/>
    </xf>
    <xf numFmtId="0" fontId="8" fillId="0" borderId="32" xfId="0" applyFont="1" applyFill="1" applyBorder="1" applyAlignment="1">
      <alignment horizontal="center"/>
    </xf>
    <xf numFmtId="0" fontId="0" fillId="0" borderId="34" xfId="0" applyFill="1" applyBorder="1" applyAlignment="1">
      <alignment horizontal="center"/>
    </xf>
    <xf numFmtId="0" fontId="5" fillId="0" borderId="9"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0" fillId="0" borderId="0" xfId="0" applyAlignment="1">
      <alignment horizontal="center"/>
    </xf>
    <xf numFmtId="0" fontId="5" fillId="0" borderId="0" xfId="0" applyFont="1" applyAlignment="1">
      <alignment horizontal="center"/>
    </xf>
    <xf numFmtId="0" fontId="0" fillId="0" borderId="22" xfId="0" applyBorder="1" applyAlignment="1">
      <alignment horizontal="center"/>
    </xf>
    <xf numFmtId="0" fontId="0" fillId="0" borderId="17" xfId="0" applyBorder="1" applyAlignment="1">
      <alignment horizontal="center"/>
    </xf>
    <xf numFmtId="166" fontId="0" fillId="0" borderId="18" xfId="0" applyNumberFormat="1" applyBorder="1" applyAlignment="1" applyProtection="1">
      <alignment horizontal="center"/>
      <protection locked="0"/>
    </xf>
    <xf numFmtId="166" fontId="0" fillId="0" borderId="16" xfId="0" applyNumberFormat="1" applyBorder="1" applyAlignment="1" applyProtection="1">
      <alignment horizontal="center"/>
      <protection locked="0"/>
    </xf>
    <xf numFmtId="0" fontId="9" fillId="0" borderId="19" xfId="0" applyFont="1" applyBorder="1" applyAlignment="1" applyProtection="1">
      <alignment horizontal="center"/>
      <protection locked="0"/>
    </xf>
    <xf numFmtId="0" fontId="9" fillId="0" borderId="17" xfId="0" applyFont="1" applyBorder="1" applyAlignment="1" applyProtection="1">
      <alignment horizontal="center"/>
      <protection locked="0"/>
    </xf>
    <xf numFmtId="0" fontId="9" fillId="0" borderId="0" xfId="0" applyFont="1" applyAlignment="1" applyProtection="1">
      <alignment horizontal="center"/>
      <protection locked="0"/>
    </xf>
    <xf numFmtId="0" fontId="19" fillId="5" borderId="23" xfId="0" applyFont="1" applyFill="1" applyBorder="1" applyAlignment="1">
      <alignment horizontal="center"/>
    </xf>
    <xf numFmtId="0" fontId="19" fillId="5" borderId="28" xfId="0" applyFont="1" applyFill="1" applyBorder="1" applyAlignment="1">
      <alignment horizontal="center"/>
    </xf>
    <xf numFmtId="0" fontId="19" fillId="5" borderId="21" xfId="0" applyFont="1" applyFill="1" applyBorder="1" applyAlignment="1">
      <alignment horizontal="center"/>
    </xf>
    <xf numFmtId="0" fontId="0" fillId="0" borderId="2" xfId="0" applyBorder="1" applyAlignment="1">
      <alignment horizontal="center" vertical="center"/>
    </xf>
    <xf numFmtId="0" fontId="5" fillId="0" borderId="9" xfId="0" applyFont="1" applyBorder="1" applyAlignment="1" applyProtection="1">
      <alignment horizontal="center"/>
      <protection locked="0"/>
    </xf>
    <xf numFmtId="0" fontId="0" fillId="0" borderId="15" xfId="0" applyBorder="1" applyAlignment="1" applyProtection="1">
      <alignment horizontal="center"/>
      <protection locked="0"/>
    </xf>
    <xf numFmtId="0" fontId="0" fillId="0" borderId="41"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8" xfId="0" applyBorder="1" applyAlignment="1">
      <alignment horizontal="right"/>
    </xf>
    <xf numFmtId="0" fontId="6" fillId="0" borderId="2" xfId="0" applyFont="1" applyBorder="1" applyAlignment="1">
      <alignment horizontal="right"/>
    </xf>
    <xf numFmtId="0" fontId="6" fillId="0" borderId="1" xfId="0" applyFont="1" applyBorder="1" applyAlignment="1">
      <alignment horizontal="left"/>
    </xf>
    <xf numFmtId="0" fontId="6" fillId="0" borderId="0" xfId="0" applyFont="1" applyAlignment="1">
      <alignment horizontal="center"/>
    </xf>
    <xf numFmtId="0" fontId="6" fillId="0" borderId="0" xfId="0" applyFont="1" applyAlignment="1" applyProtection="1">
      <alignment horizontal="center" vertical="center"/>
    </xf>
    <xf numFmtId="0" fontId="0" fillId="0" borderId="0" xfId="0" applyAlignment="1">
      <alignment horizontal="center" vertical="center"/>
    </xf>
    <xf numFmtId="0" fontId="6" fillId="0" borderId="9" xfId="0" applyFont="1"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0" xfId="0" applyNumberFormat="1" applyFill="1" applyAlignment="1" applyProtection="1">
      <alignment horizontal="left"/>
    </xf>
    <xf numFmtId="0" fontId="8" fillId="4" borderId="1" xfId="0" applyFont="1" applyFill="1" applyBorder="1" applyAlignment="1" applyProtection="1">
      <alignment horizontal="left"/>
      <protection locked="0"/>
    </xf>
    <xf numFmtId="0" fontId="0" fillId="4" borderId="1" xfId="0" applyFill="1" applyBorder="1" applyAlignment="1" applyProtection="1">
      <alignment horizontal="left"/>
      <protection locked="0"/>
    </xf>
    <xf numFmtId="0" fontId="6" fillId="0" borderId="1" xfId="0" applyFont="1" applyBorder="1" applyAlignment="1" applyProtection="1">
      <alignment horizontal="left"/>
    </xf>
    <xf numFmtId="0" fontId="6" fillId="0" borderId="0" xfId="0" applyFont="1" applyAlignment="1" applyProtection="1">
      <alignment horizontal="left"/>
    </xf>
    <xf numFmtId="166" fontId="14" fillId="0" borderId="42" xfId="0" applyNumberFormat="1" applyFont="1" applyBorder="1" applyAlignment="1">
      <alignment horizontal="center" vertical="center"/>
    </xf>
    <xf numFmtId="0" fontId="0" fillId="0" borderId="42" xfId="0" applyBorder="1" applyAlignment="1">
      <alignment horizontal="center" vertical="center"/>
    </xf>
    <xf numFmtId="0" fontId="51" fillId="0" borderId="0" xfId="2" applyFont="1" applyAlignment="1">
      <alignment horizontal="center"/>
    </xf>
    <xf numFmtId="0" fontId="4" fillId="0" borderId="15" xfId="2" applyBorder="1" applyAlignment="1" applyProtection="1">
      <alignment horizontal="center"/>
      <protection locked="0"/>
    </xf>
    <xf numFmtId="0" fontId="5" fillId="0" borderId="0" xfId="0" applyFont="1" applyAlignment="1" applyProtection="1">
      <alignment horizontal="left"/>
    </xf>
    <xf numFmtId="0" fontId="54" fillId="0" borderId="9" xfId="3" applyFont="1" applyBorder="1" applyAlignment="1">
      <alignment horizontal="center" vertical="center" wrapText="1"/>
    </xf>
    <xf numFmtId="0" fontId="54" fillId="0" borderId="15" xfId="3" applyFont="1" applyBorder="1" applyAlignment="1">
      <alignment horizontal="center" vertical="center" wrapText="1"/>
    </xf>
    <xf numFmtId="0" fontId="54" fillId="0" borderId="14" xfId="3" applyFont="1" applyBorder="1" applyAlignment="1">
      <alignment horizontal="center" vertical="center" wrapText="1"/>
    </xf>
    <xf numFmtId="0" fontId="21" fillId="0" borderId="0" xfId="0" applyFont="1" applyAlignment="1" applyProtection="1">
      <alignment wrapText="1"/>
      <protection locked="0"/>
    </xf>
    <xf numFmtId="0" fontId="21" fillId="0" borderId="0" xfId="0" applyFont="1" applyAlignment="1">
      <alignment wrapText="1"/>
    </xf>
    <xf numFmtId="0" fontId="20" fillId="0" borderId="0" xfId="1" applyAlignment="1"/>
    <xf numFmtId="0" fontId="0" fillId="0" borderId="0" xfId="0" applyAlignment="1"/>
    <xf numFmtId="0" fontId="12" fillId="0" borderId="0" xfId="0" applyFont="1" applyAlignment="1" applyProtection="1">
      <alignment horizontal="left" vertical="center"/>
    </xf>
    <xf numFmtId="0" fontId="12" fillId="0" borderId="0" xfId="0" applyFont="1" applyAlignment="1">
      <alignment horizontal="left" vertical="center"/>
    </xf>
    <xf numFmtId="0" fontId="52" fillId="0" borderId="0" xfId="0" applyFont="1" applyAlignment="1" applyProtection="1">
      <alignment horizontal="center" vertical="center"/>
    </xf>
    <xf numFmtId="0" fontId="52" fillId="0" borderId="0" xfId="0" applyFont="1" applyAlignment="1">
      <alignment horizontal="center" vertical="center"/>
    </xf>
    <xf numFmtId="0" fontId="28" fillId="0" borderId="0" xfId="0" applyFont="1" applyAlignment="1" applyProtection="1">
      <alignment horizontal="center" vertical="center" wrapText="1"/>
    </xf>
    <xf numFmtId="0" fontId="27" fillId="0" borderId="0" xfId="0" applyFont="1" applyAlignment="1" applyProtection="1">
      <alignment horizontal="center" vertical="center" wrapText="1"/>
    </xf>
    <xf numFmtId="0" fontId="22" fillId="4" borderId="33" xfId="0" applyFont="1" applyFill="1" applyBorder="1" applyAlignment="1" applyProtection="1">
      <alignment horizontal="center"/>
      <protection locked="0"/>
    </xf>
    <xf numFmtId="0" fontId="41" fillId="0" borderId="33" xfId="0" applyFont="1" applyBorder="1" applyAlignment="1" applyProtection="1">
      <alignment horizontal="center" vertical="center"/>
    </xf>
    <xf numFmtId="14" fontId="22" fillId="4" borderId="33" xfId="0" applyNumberFormat="1" applyFont="1" applyFill="1" applyBorder="1" applyAlignment="1" applyProtection="1">
      <alignment horizontal="center"/>
      <protection locked="0"/>
    </xf>
    <xf numFmtId="14" fontId="22" fillId="4" borderId="38" xfId="0" applyNumberFormat="1" applyFont="1" applyFill="1" applyBorder="1" applyAlignment="1" applyProtection="1">
      <alignment horizontal="center"/>
      <protection locked="0"/>
    </xf>
    <xf numFmtId="0" fontId="23" fillId="0" borderId="37" xfId="0" applyFont="1" applyBorder="1" applyAlignment="1" applyProtection="1">
      <alignment horizontal="center" vertical="center"/>
    </xf>
    <xf numFmtId="0" fontId="0" fillId="0" borderId="33" xfId="0" applyBorder="1" applyAlignment="1" applyProtection="1">
      <alignment horizontal="center" vertical="center"/>
    </xf>
    <xf numFmtId="0" fontId="70" fillId="12" borderId="37" xfId="0" applyFont="1" applyFill="1" applyBorder="1" applyAlignment="1" applyProtection="1">
      <alignment horizontal="center" vertical="center"/>
    </xf>
    <xf numFmtId="0" fontId="71" fillId="0" borderId="33" xfId="0" applyFont="1" applyBorder="1" applyAlignment="1" applyProtection="1">
      <alignment horizontal="center" vertical="center"/>
    </xf>
    <xf numFmtId="0" fontId="71" fillId="0" borderId="38" xfId="0" applyFont="1" applyBorder="1" applyAlignment="1" applyProtection="1">
      <alignment horizontal="center" vertical="center"/>
    </xf>
    <xf numFmtId="0" fontId="66" fillId="0" borderId="28" xfId="0" applyFont="1" applyBorder="1" applyAlignment="1" applyProtection="1">
      <alignment horizontal="center" vertical="center" wrapText="1"/>
    </xf>
    <xf numFmtId="0" fontId="22" fillId="0" borderId="51" xfId="0" applyFont="1" applyBorder="1" applyAlignment="1" applyProtection="1">
      <alignment horizontal="center" vertical="center"/>
    </xf>
    <xf numFmtId="0" fontId="69" fillId="0" borderId="30" xfId="0" applyFont="1" applyBorder="1" applyAlignment="1" applyProtection="1">
      <alignment horizontal="center" vertical="center"/>
    </xf>
    <xf numFmtId="0" fontId="22" fillId="4" borderId="30" xfId="0" applyFont="1" applyFill="1" applyBorder="1" applyAlignment="1" applyProtection="1">
      <alignment horizontal="center" vertical="center"/>
      <protection locked="0"/>
    </xf>
    <xf numFmtId="14" fontId="22" fillId="4" borderId="30" xfId="0" applyNumberFormat="1" applyFont="1" applyFill="1" applyBorder="1" applyAlignment="1" applyProtection="1">
      <alignment horizontal="center"/>
      <protection locked="0"/>
    </xf>
    <xf numFmtId="14" fontId="22" fillId="4" borderId="52" xfId="0" applyNumberFormat="1" applyFont="1" applyFill="1" applyBorder="1" applyAlignment="1" applyProtection="1">
      <alignment horizontal="center"/>
      <protection locked="0"/>
    </xf>
    <xf numFmtId="0" fontId="13" fillId="0" borderId="33" xfId="0" applyFont="1" applyBorder="1" applyAlignment="1" applyProtection="1">
      <alignment horizontal="center" vertical="center"/>
    </xf>
    <xf numFmtId="0" fontId="22" fillId="4" borderId="33" xfId="0" applyFont="1" applyFill="1" applyBorder="1" applyAlignment="1" applyProtection="1">
      <alignment horizontal="center" vertical="center"/>
      <protection locked="0"/>
    </xf>
    <xf numFmtId="0" fontId="22" fillId="0" borderId="33" xfId="0" applyFont="1" applyBorder="1" applyAlignment="1" applyProtection="1">
      <alignment horizontal="center" vertical="center"/>
    </xf>
    <xf numFmtId="14" fontId="22" fillId="4" borderId="33" xfId="0" applyNumberFormat="1" applyFont="1" applyFill="1" applyBorder="1" applyAlignment="1" applyProtection="1">
      <alignment horizontal="center" vertical="center"/>
      <protection locked="0"/>
    </xf>
    <xf numFmtId="14" fontId="22" fillId="4" borderId="38" xfId="0" applyNumberFormat="1" applyFont="1" applyFill="1" applyBorder="1" applyAlignment="1" applyProtection="1">
      <alignment horizontal="center" vertical="center"/>
      <protection locked="0"/>
    </xf>
    <xf numFmtId="0" fontId="40" fillId="0" borderId="0" xfId="0" applyFont="1" applyAlignment="1">
      <alignment horizontal="left" vertical="center" wrapText="1"/>
    </xf>
    <xf numFmtId="0" fontId="29" fillId="0" borderId="0" xfId="0" applyFont="1" applyAlignment="1">
      <alignment horizontal="center" vertical="center"/>
    </xf>
    <xf numFmtId="0" fontId="14" fillId="0" borderId="0" xfId="0" applyFont="1" applyAlignment="1" applyProtection="1">
      <alignment horizontal="center" vertical="center"/>
    </xf>
    <xf numFmtId="0" fontId="34" fillId="0" borderId="0" xfId="0" applyFont="1" applyAlignment="1">
      <alignment horizontal="center" vertical="center"/>
    </xf>
  </cellXfs>
  <cellStyles count="6">
    <cellStyle name="Currency" xfId="4" builtinId="4"/>
    <cellStyle name="Hyperlink" xfId="1" builtinId="8"/>
    <cellStyle name="Normal" xfId="0" builtinId="0"/>
    <cellStyle name="Normal 2" xfId="2"/>
    <cellStyle name="Normal 2 2" xfId="3"/>
    <cellStyle name="Percent" xfId="5" builtinId="5"/>
  </cellStyles>
  <dxfs count="0"/>
  <tableStyles count="0" defaultTableStyle="TableStyleMedium2" defaultPivotStyle="PivotStyleLight16"/>
  <colors>
    <mruColors>
      <color rgb="FFD882C8"/>
      <color rgb="FFE3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vmlDrawing8.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9</xdr:col>
          <xdr:colOff>342900</xdr:colOff>
          <xdr:row>46</xdr:row>
          <xdr:rowOff>142875</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11</xdr:col>
      <xdr:colOff>161925</xdr:colOff>
      <xdr:row>5</xdr:row>
      <xdr:rowOff>85725</xdr:rowOff>
    </xdr:from>
    <xdr:ext cx="1971675" cy="2228850"/>
    <xdr:sp macro="" textlink="">
      <xdr:nvSpPr>
        <xdr:cNvPr id="2" name="TextBox 1"/>
        <xdr:cNvSpPr txBox="1"/>
      </xdr:nvSpPr>
      <xdr:spPr>
        <a:xfrm>
          <a:off x="6867525" y="1057275"/>
          <a:ext cx="1971675" cy="2228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361950</xdr:colOff>
          <xdr:row>0</xdr:row>
          <xdr:rowOff>57150</xdr:rowOff>
        </xdr:from>
        <xdr:to>
          <xdr:col>19</xdr:col>
          <xdr:colOff>95250</xdr:colOff>
          <xdr:row>46</xdr:row>
          <xdr:rowOff>152400</xdr:rowOff>
        </xdr:to>
        <xdr:sp macro="" textlink="">
          <xdr:nvSpPr>
            <xdr:cNvPr id="19460" name="Object 4" hidden="1">
              <a:extLst>
                <a:ext uri="{63B3BB69-23CF-44E3-9099-C40C66FF867C}">
                  <a14:compatExt spid="_x0000_s194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0</xdr:row>
          <xdr:rowOff>47625</xdr:rowOff>
        </xdr:from>
        <xdr:to>
          <xdr:col>28</xdr:col>
          <xdr:colOff>466725</xdr:colOff>
          <xdr:row>46</xdr:row>
          <xdr:rowOff>152400</xdr:rowOff>
        </xdr:to>
        <xdr:sp macro="" textlink="">
          <xdr:nvSpPr>
            <xdr:cNvPr id="19463" name="Object 7" hidden="1">
              <a:extLst>
                <a:ext uri="{63B3BB69-23CF-44E3-9099-C40C66FF867C}">
                  <a14:compatExt spid="_x0000_s194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xdr:rowOff>
        </xdr:from>
        <xdr:to>
          <xdr:col>9</xdr:col>
          <xdr:colOff>352425</xdr:colOff>
          <xdr:row>93</xdr:row>
          <xdr:rowOff>133350</xdr:rowOff>
        </xdr:to>
        <xdr:sp macro="" textlink="">
          <xdr:nvSpPr>
            <xdr:cNvPr id="19464" name="Object 8" hidden="1">
              <a:extLst>
                <a:ext uri="{63B3BB69-23CF-44E3-9099-C40C66FF867C}">
                  <a14:compatExt spid="_x0000_s194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47</xdr:row>
          <xdr:rowOff>9525</xdr:rowOff>
        </xdr:from>
        <xdr:to>
          <xdr:col>19</xdr:col>
          <xdr:colOff>95250</xdr:colOff>
          <xdr:row>93</xdr:row>
          <xdr:rowOff>104775</xdr:rowOff>
        </xdr:to>
        <xdr:sp macro="" textlink="">
          <xdr:nvSpPr>
            <xdr:cNvPr id="19465" name="Object 9" hidden="1">
              <a:extLst>
                <a:ext uri="{63B3BB69-23CF-44E3-9099-C40C66FF867C}">
                  <a14:compatExt spid="_x0000_s194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47</xdr:row>
          <xdr:rowOff>9525</xdr:rowOff>
        </xdr:from>
        <xdr:to>
          <xdr:col>28</xdr:col>
          <xdr:colOff>457200</xdr:colOff>
          <xdr:row>93</xdr:row>
          <xdr:rowOff>104775</xdr:rowOff>
        </xdr:to>
        <xdr:sp macro="" textlink="">
          <xdr:nvSpPr>
            <xdr:cNvPr id="19466" name="Object 10" hidden="1">
              <a:extLst>
                <a:ext uri="{63B3BB69-23CF-44E3-9099-C40C66FF867C}">
                  <a14:compatExt spid="_x0000_s194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19050</xdr:rowOff>
        </xdr:from>
        <xdr:to>
          <xdr:col>9</xdr:col>
          <xdr:colOff>342900</xdr:colOff>
          <xdr:row>140</xdr:row>
          <xdr:rowOff>114300</xdr:rowOff>
        </xdr:to>
        <xdr:sp macro="" textlink="">
          <xdr:nvSpPr>
            <xdr:cNvPr id="19467" name="Object 11" hidden="1">
              <a:extLst>
                <a:ext uri="{63B3BB69-23CF-44E3-9099-C40C66FF867C}">
                  <a14:compatExt spid="_x0000_s194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94</xdr:row>
          <xdr:rowOff>19050</xdr:rowOff>
        </xdr:from>
        <xdr:to>
          <xdr:col>19</xdr:col>
          <xdr:colOff>123825</xdr:colOff>
          <xdr:row>140</xdr:row>
          <xdr:rowOff>114300</xdr:rowOff>
        </xdr:to>
        <xdr:sp macro="" textlink="">
          <xdr:nvSpPr>
            <xdr:cNvPr id="19468" name="Object 12" hidden="1">
              <a:extLst>
                <a:ext uri="{63B3BB69-23CF-44E3-9099-C40C66FF867C}">
                  <a14:compatExt spid="_x0000_s194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93</xdr:row>
          <xdr:rowOff>133350</xdr:rowOff>
        </xdr:from>
        <xdr:to>
          <xdr:col>28</xdr:col>
          <xdr:colOff>485775</xdr:colOff>
          <xdr:row>140</xdr:row>
          <xdr:rowOff>66675</xdr:rowOff>
        </xdr:to>
        <xdr:sp macro="" textlink="">
          <xdr:nvSpPr>
            <xdr:cNvPr id="19469" name="Object 13" hidden="1">
              <a:extLst>
                <a:ext uri="{63B3BB69-23CF-44E3-9099-C40C66FF867C}">
                  <a14:compatExt spid="_x0000_s194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581025</xdr:colOff>
      <xdr:row>55</xdr:row>
      <xdr:rowOff>19050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67425" cy="8924925"/>
        </a:xfrm>
        <a:prstGeom prst="rect">
          <a:avLst/>
        </a:prstGeom>
      </xdr:spPr>
    </xdr:pic>
    <xdr:clientData/>
  </xdr:twoCellAnchor>
  <xdr:twoCellAnchor editAs="oneCell">
    <xdr:from>
      <xdr:col>0</xdr:col>
      <xdr:colOff>0</xdr:colOff>
      <xdr:row>54</xdr:row>
      <xdr:rowOff>76200</xdr:rowOff>
    </xdr:from>
    <xdr:to>
      <xdr:col>9</xdr:col>
      <xdr:colOff>590550</xdr:colOff>
      <xdr:row>108</xdr:row>
      <xdr:rowOff>104775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820150"/>
          <a:ext cx="6076950" cy="8772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brookhart\Documents\Fiscal\COOP%20FORMS%20AND%20CORRESPONDENCE\INVOICE%20FORMS\2018%20Invoice%20Forms\Invoice%20Form%202018%20WORKBOOK%20EXA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122"/>
      <sheetName val="Work Hour Calculator"/>
      <sheetName val="EEST"/>
      <sheetName val="CFRA"/>
      <sheetName val="Travel Claim"/>
      <sheetName val="Pay Rate Schedule"/>
      <sheetName val="Resource Order"/>
      <sheetName val="Wildland Paperwork"/>
      <sheetName val="Meal Except "/>
      <sheetName val="Need Help"/>
      <sheetName val="General Provisions"/>
      <sheetName val="3 Letter I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jkudic@dffm.az.gov" TargetMode="External"/><Relationship Id="rId2" Type="http://schemas.openxmlformats.org/officeDocument/2006/relationships/hyperlink" Target="mailto:lruiz@dffm.az.gov" TargetMode="External"/><Relationship Id="rId1" Type="http://schemas.openxmlformats.org/officeDocument/2006/relationships/hyperlink" Target="mailto:cbudreski@dffm.az.gov" TargetMode="External"/><Relationship Id="rId6" Type="http://schemas.openxmlformats.org/officeDocument/2006/relationships/printerSettings" Target="../printerSettings/printerSettings10.bin"/><Relationship Id="rId5" Type="http://schemas.openxmlformats.org/officeDocument/2006/relationships/hyperlink" Target="mailto:tvogt@dffm.az.gov" TargetMode="External"/><Relationship Id="rId4" Type="http://schemas.openxmlformats.org/officeDocument/2006/relationships/hyperlink" Target="mailto:skelly@dffm.az.gov" TargetMode="Externa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8.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explorer.naco.org/" TargetMode="External"/><Relationship Id="rId1" Type="http://schemas.openxmlformats.org/officeDocument/2006/relationships/hyperlink" Target="https://gao.az.gov/travel/welcome-gao-travel"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FinancialAdmin@dffm.az.gov"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pageSetUpPr fitToPage="1"/>
  </sheetPr>
  <dimension ref="A1:J49"/>
  <sheetViews>
    <sheetView zoomScaleNormal="100" workbookViewId="0">
      <selection activeCell="B3" sqref="B3:E3"/>
    </sheetView>
  </sheetViews>
  <sheetFormatPr defaultRowHeight="12.75" x14ac:dyDescent="0.2"/>
  <cols>
    <col min="1" max="1" width="12.7109375" customWidth="1"/>
    <col min="2" max="2" width="15.7109375" customWidth="1"/>
    <col min="3" max="3" width="18" customWidth="1"/>
    <col min="4" max="4" width="16.85546875" customWidth="1"/>
    <col min="5" max="5" width="15.42578125" customWidth="1"/>
    <col min="6" max="6" width="12.85546875" customWidth="1"/>
    <col min="7" max="7" width="18.42578125" customWidth="1"/>
    <col min="10" max="10" width="0" hidden="1" customWidth="1"/>
  </cols>
  <sheetData>
    <row r="1" spans="1:10" x14ac:dyDescent="0.2">
      <c r="A1" s="320" t="s">
        <v>4</v>
      </c>
      <c r="B1" s="320"/>
      <c r="C1" s="320"/>
      <c r="D1" s="320"/>
      <c r="E1" s="320"/>
      <c r="F1" s="320"/>
      <c r="G1" s="320"/>
    </row>
    <row r="2" spans="1:10" x14ac:dyDescent="0.2">
      <c r="A2" s="321" t="s">
        <v>180</v>
      </c>
      <c r="B2" s="320"/>
      <c r="C2" s="320"/>
      <c r="D2" s="320"/>
      <c r="E2" s="320"/>
      <c r="F2" s="320"/>
      <c r="G2" s="320"/>
    </row>
    <row r="3" spans="1:10" ht="19.5" customHeight="1" x14ac:dyDescent="0.3">
      <c r="A3" s="71" t="s">
        <v>44</v>
      </c>
      <c r="B3" s="326"/>
      <c r="C3" s="326"/>
      <c r="D3" s="326"/>
      <c r="E3" s="327"/>
      <c r="F3" s="322" t="s">
        <v>5</v>
      </c>
      <c r="G3" s="323"/>
    </row>
    <row r="4" spans="1:10" ht="19.5" customHeight="1" x14ac:dyDescent="0.3">
      <c r="A4" s="72" t="s">
        <v>61</v>
      </c>
      <c r="B4" s="328"/>
      <c r="C4" s="328"/>
      <c r="D4" s="328"/>
      <c r="E4" s="298"/>
      <c r="F4" s="324"/>
      <c r="G4" s="325"/>
      <c r="J4" s="108" t="s">
        <v>120</v>
      </c>
    </row>
    <row r="5" spans="1:10" ht="19.5" customHeight="1" x14ac:dyDescent="0.3">
      <c r="A5" s="72"/>
      <c r="B5" s="297"/>
      <c r="C5" s="297"/>
      <c r="D5" s="297"/>
      <c r="E5" s="298"/>
      <c r="F5" s="310" t="s">
        <v>56</v>
      </c>
      <c r="G5" s="311"/>
      <c r="J5" s="108" t="s">
        <v>121</v>
      </c>
    </row>
    <row r="6" spans="1:10" ht="19.5" customHeight="1" thickBot="1" x14ac:dyDescent="0.35">
      <c r="A6" s="240" t="s">
        <v>59</v>
      </c>
      <c r="B6" s="241"/>
      <c r="C6" s="242" t="s">
        <v>60</v>
      </c>
      <c r="D6" s="243"/>
      <c r="E6" s="244"/>
      <c r="F6" s="312"/>
      <c r="G6" s="301"/>
    </row>
    <row r="7" spans="1:10" x14ac:dyDescent="0.2">
      <c r="A7" s="313" t="s">
        <v>58</v>
      </c>
      <c r="B7" s="314"/>
      <c r="C7" s="315"/>
      <c r="D7" s="316" t="s">
        <v>40</v>
      </c>
      <c r="E7" s="317"/>
      <c r="F7" s="247" t="s">
        <v>25</v>
      </c>
      <c r="G7" s="248"/>
    </row>
    <row r="8" spans="1:10" ht="18" customHeight="1" x14ac:dyDescent="0.2">
      <c r="A8" s="257"/>
      <c r="B8" s="258"/>
      <c r="C8" s="259"/>
      <c r="D8" s="318"/>
      <c r="E8" s="319"/>
      <c r="F8" s="251"/>
      <c r="G8" s="252"/>
    </row>
    <row r="9" spans="1:10" x14ac:dyDescent="0.2">
      <c r="A9" s="260" t="s">
        <v>84</v>
      </c>
      <c r="B9" s="261"/>
      <c r="C9" s="262"/>
      <c r="D9" s="253" t="s">
        <v>57</v>
      </c>
      <c r="E9" s="254"/>
      <c r="F9" s="245" t="s">
        <v>172</v>
      </c>
      <c r="G9" s="246"/>
    </row>
    <row r="10" spans="1:10" ht="21" customHeight="1" thickBot="1" x14ac:dyDescent="0.25">
      <c r="A10" s="299"/>
      <c r="B10" s="300"/>
      <c r="C10" s="301"/>
      <c r="D10" s="302"/>
      <c r="E10" s="303"/>
      <c r="F10" s="249"/>
      <c r="G10" s="250"/>
    </row>
    <row r="11" spans="1:10" ht="13.5" thickBot="1" x14ac:dyDescent="0.25">
      <c r="A11" s="307" t="s">
        <v>62</v>
      </c>
      <c r="B11" s="308"/>
      <c r="C11" s="309"/>
      <c r="D11" s="307" t="s">
        <v>63</v>
      </c>
      <c r="E11" s="309"/>
      <c r="F11" s="307" t="s">
        <v>64</v>
      </c>
      <c r="G11" s="309"/>
    </row>
    <row r="12" spans="1:10" x14ac:dyDescent="0.2">
      <c r="A12" s="263"/>
      <c r="B12" s="264"/>
      <c r="C12" s="265"/>
      <c r="D12" s="263"/>
      <c r="E12" s="265"/>
      <c r="F12" s="263"/>
      <c r="G12" s="265"/>
    </row>
    <row r="13" spans="1:10" ht="9.75" customHeight="1" thickBot="1" x14ac:dyDescent="0.25">
      <c r="A13" s="266"/>
      <c r="B13" s="267"/>
      <c r="C13" s="268"/>
      <c r="D13" s="266"/>
      <c r="E13" s="268"/>
      <c r="F13" s="266"/>
      <c r="G13" s="268"/>
    </row>
    <row r="14" spans="1:10" ht="15" customHeight="1" x14ac:dyDescent="0.2">
      <c r="A14" s="286" t="s">
        <v>24</v>
      </c>
      <c r="B14" s="287"/>
      <c r="C14" s="287"/>
      <c r="D14" s="287"/>
      <c r="E14" s="287"/>
      <c r="F14" s="287"/>
      <c r="G14" s="288"/>
    </row>
    <row r="15" spans="1:10" ht="15" customHeight="1" thickBot="1" x14ac:dyDescent="0.25">
      <c r="A15" s="280" t="s">
        <v>41</v>
      </c>
      <c r="B15" s="281"/>
      <c r="C15" s="281"/>
      <c r="D15" s="281"/>
      <c r="E15" s="281"/>
      <c r="F15" s="281"/>
      <c r="G15" s="282"/>
    </row>
    <row r="16" spans="1:10" ht="25.5" customHeight="1" x14ac:dyDescent="0.2">
      <c r="A16" s="26" t="s">
        <v>47</v>
      </c>
      <c r="B16" s="5" t="s">
        <v>6</v>
      </c>
      <c r="C16" s="5" t="s">
        <v>7</v>
      </c>
      <c r="D16" s="6" t="s">
        <v>8</v>
      </c>
      <c r="E16" s="5" t="s">
        <v>9</v>
      </c>
      <c r="F16" s="5" t="s">
        <v>10</v>
      </c>
      <c r="G16" s="141" t="s">
        <v>175</v>
      </c>
    </row>
    <row r="17" spans="1:7" ht="19.5" customHeight="1" x14ac:dyDescent="0.2">
      <c r="A17" s="31"/>
      <c r="B17" s="31"/>
      <c r="C17" s="31"/>
      <c r="D17" s="31"/>
      <c r="E17" s="13"/>
      <c r="F17" s="37"/>
      <c r="G17" s="7">
        <f>F17*E17</f>
        <v>0</v>
      </c>
    </row>
    <row r="18" spans="1:7" ht="19.5" customHeight="1" x14ac:dyDescent="0.2">
      <c r="A18" s="73"/>
      <c r="B18" s="31"/>
      <c r="C18" s="38"/>
      <c r="D18" s="31"/>
      <c r="E18" s="13"/>
      <c r="F18" s="37"/>
      <c r="G18" s="7">
        <f>F18*E18</f>
        <v>0</v>
      </c>
    </row>
    <row r="19" spans="1:7" ht="19.5" customHeight="1" x14ac:dyDescent="0.2">
      <c r="A19" s="73"/>
      <c r="B19" s="31"/>
      <c r="C19" s="31"/>
      <c r="D19" s="31"/>
      <c r="E19" s="13"/>
      <c r="F19" s="37"/>
      <c r="G19" s="7">
        <f>F19*E19</f>
        <v>0</v>
      </c>
    </row>
    <row r="20" spans="1:7" ht="19.5" customHeight="1" thickBot="1" x14ac:dyDescent="0.25">
      <c r="A20" s="39"/>
      <c r="B20" s="39"/>
      <c r="C20" s="39"/>
      <c r="D20" s="39"/>
      <c r="E20" s="15"/>
      <c r="F20" s="40"/>
      <c r="G20" s="7">
        <f>F20*E20</f>
        <v>0</v>
      </c>
    </row>
    <row r="21" spans="1:7" ht="19.5" customHeight="1" thickBot="1" x14ac:dyDescent="0.25">
      <c r="A21" s="279" t="s">
        <v>12</v>
      </c>
      <c r="B21" s="279"/>
      <c r="C21" s="279"/>
      <c r="D21" s="279"/>
      <c r="E21" s="279"/>
      <c r="F21" s="279"/>
      <c r="G21" s="8">
        <f>SUM(G17:G20)</f>
        <v>0</v>
      </c>
    </row>
    <row r="22" spans="1:7" s="30" customFormat="1" ht="14.25" customHeight="1" x14ac:dyDescent="0.2">
      <c r="A22" s="283" t="s">
        <v>13</v>
      </c>
      <c r="B22" s="284"/>
      <c r="C22" s="284"/>
      <c r="D22" s="284"/>
      <c r="E22" s="284"/>
      <c r="F22" s="284"/>
      <c r="G22" s="285"/>
    </row>
    <row r="23" spans="1:7" s="30" customFormat="1" ht="13.5" customHeight="1" thickBot="1" x14ac:dyDescent="0.25">
      <c r="A23" s="269" t="s">
        <v>42</v>
      </c>
      <c r="B23" s="270"/>
      <c r="C23" s="270"/>
      <c r="D23" s="270"/>
      <c r="E23" s="270"/>
      <c r="F23" s="270"/>
      <c r="G23" s="271"/>
    </row>
    <row r="24" spans="1:7" ht="25.5" customHeight="1" x14ac:dyDescent="0.2">
      <c r="A24" s="140" t="s">
        <v>47</v>
      </c>
      <c r="B24" s="272" t="s">
        <v>204</v>
      </c>
      <c r="C24" s="273"/>
      <c r="D24" s="6" t="s">
        <v>14</v>
      </c>
      <c r="E24" s="6" t="s">
        <v>15</v>
      </c>
      <c r="F24" s="6" t="s">
        <v>16</v>
      </c>
      <c r="G24" s="139" t="s">
        <v>175</v>
      </c>
    </row>
    <row r="25" spans="1:7" ht="19.5" customHeight="1" x14ac:dyDescent="0.2">
      <c r="A25" s="31"/>
      <c r="B25" s="274"/>
      <c r="C25" s="275"/>
      <c r="D25" s="31"/>
      <c r="E25" s="13"/>
      <c r="F25" s="32"/>
      <c r="G25" s="7">
        <f t="shared" ref="G25:G31" si="0">F25*E25</f>
        <v>0</v>
      </c>
    </row>
    <row r="26" spans="1:7" ht="19.5" customHeight="1" x14ac:dyDescent="0.2">
      <c r="A26" s="13"/>
      <c r="B26" s="276"/>
      <c r="C26" s="275"/>
      <c r="D26" s="31"/>
      <c r="E26" s="13"/>
      <c r="F26" s="32"/>
      <c r="G26" s="7">
        <f t="shared" si="0"/>
        <v>0</v>
      </c>
    </row>
    <row r="27" spans="1:7" ht="19.5" customHeight="1" x14ac:dyDescent="0.2">
      <c r="A27" s="31"/>
      <c r="B27" s="274"/>
      <c r="C27" s="275"/>
      <c r="D27" s="31"/>
      <c r="E27" s="31"/>
      <c r="F27" s="32"/>
      <c r="G27" s="7">
        <f t="shared" si="0"/>
        <v>0</v>
      </c>
    </row>
    <row r="28" spans="1:7" ht="19.5" customHeight="1" x14ac:dyDescent="0.2">
      <c r="A28" s="13"/>
      <c r="B28" s="276"/>
      <c r="C28" s="275"/>
      <c r="D28" s="31"/>
      <c r="E28" s="13"/>
      <c r="F28" s="32"/>
      <c r="G28" s="7">
        <f t="shared" si="0"/>
        <v>0</v>
      </c>
    </row>
    <row r="29" spans="1:7" ht="19.5" customHeight="1" x14ac:dyDescent="0.2">
      <c r="A29" s="13"/>
      <c r="B29" s="274"/>
      <c r="C29" s="275"/>
      <c r="D29" s="31"/>
      <c r="E29" s="13"/>
      <c r="F29" s="32"/>
      <c r="G29" s="7">
        <f t="shared" si="0"/>
        <v>0</v>
      </c>
    </row>
    <row r="30" spans="1:7" ht="19.5" customHeight="1" x14ac:dyDescent="0.2">
      <c r="A30" s="31"/>
      <c r="B30" s="274"/>
      <c r="C30" s="275"/>
      <c r="D30" s="31"/>
      <c r="E30" s="13"/>
      <c r="F30" s="32"/>
      <c r="G30" s="7">
        <f t="shared" si="0"/>
        <v>0</v>
      </c>
    </row>
    <row r="31" spans="1:7" ht="19.5" customHeight="1" x14ac:dyDescent="0.2">
      <c r="A31" s="31"/>
      <c r="B31" s="274"/>
      <c r="C31" s="275"/>
      <c r="D31" s="33"/>
      <c r="E31" s="34"/>
      <c r="F31" s="35"/>
      <c r="G31" s="7">
        <f t="shared" si="0"/>
        <v>0</v>
      </c>
    </row>
    <row r="32" spans="1:7" ht="19.5" customHeight="1" thickBot="1" x14ac:dyDescent="0.25">
      <c r="A32" s="75"/>
      <c r="B32" s="277" t="s">
        <v>45</v>
      </c>
      <c r="C32" s="278"/>
      <c r="D32" s="56"/>
      <c r="E32" s="56"/>
      <c r="F32" s="74"/>
      <c r="G32" s="32">
        <v>0</v>
      </c>
    </row>
    <row r="33" spans="1:7" ht="13.5" thickBot="1" x14ac:dyDescent="0.25">
      <c r="A33" s="279" t="s">
        <v>17</v>
      </c>
      <c r="B33" s="279"/>
      <c r="C33" s="279"/>
      <c r="D33" s="279"/>
      <c r="E33" s="279"/>
      <c r="F33" s="279"/>
      <c r="G33" s="8">
        <f>SUM(G25:G32)</f>
        <v>0</v>
      </c>
    </row>
    <row r="34" spans="1:7" x14ac:dyDescent="0.2">
      <c r="A34" s="286" t="s">
        <v>18</v>
      </c>
      <c r="B34" s="287"/>
      <c r="C34" s="287"/>
      <c r="D34" s="287"/>
      <c r="E34" s="287"/>
      <c r="F34" s="287"/>
      <c r="G34" s="288"/>
    </row>
    <row r="35" spans="1:7" ht="13.5" thickBot="1" x14ac:dyDescent="0.25">
      <c r="A35" s="280" t="s">
        <v>43</v>
      </c>
      <c r="B35" s="281"/>
      <c r="C35" s="281"/>
      <c r="D35" s="281"/>
      <c r="E35" s="281"/>
      <c r="F35" s="281"/>
      <c r="G35" s="282"/>
    </row>
    <row r="36" spans="1:7" ht="25.5" x14ac:dyDescent="0.2">
      <c r="A36" s="26" t="s">
        <v>47</v>
      </c>
      <c r="B36" s="332" t="s">
        <v>19</v>
      </c>
      <c r="C36" s="332"/>
      <c r="D36" s="332"/>
      <c r="E36" s="9" t="s">
        <v>20</v>
      </c>
      <c r="F36" s="5" t="s">
        <v>10</v>
      </c>
      <c r="G36" s="5" t="s">
        <v>11</v>
      </c>
    </row>
    <row r="37" spans="1:7" ht="19.5" customHeight="1" x14ac:dyDescent="0.2">
      <c r="A37" s="13"/>
      <c r="B37" s="333" t="s">
        <v>173</v>
      </c>
      <c r="C37" s="334"/>
      <c r="D37" s="275"/>
      <c r="E37" s="117" t="s">
        <v>117</v>
      </c>
      <c r="F37" s="118" t="s">
        <v>117</v>
      </c>
      <c r="G37" s="32"/>
    </row>
    <row r="38" spans="1:7" ht="19.5" customHeight="1" thickBot="1" x14ac:dyDescent="0.25">
      <c r="A38" s="14"/>
      <c r="B38" s="335"/>
      <c r="C38" s="336"/>
      <c r="D38" s="278"/>
      <c r="E38" s="14"/>
      <c r="F38" s="36"/>
      <c r="G38" s="32"/>
    </row>
    <row r="39" spans="1:7" ht="13.5" thickBot="1" x14ac:dyDescent="0.25">
      <c r="A39" s="337" t="s">
        <v>21</v>
      </c>
      <c r="B39" s="337"/>
      <c r="C39" s="337"/>
      <c r="D39" s="337"/>
      <c r="E39" s="337"/>
      <c r="F39" s="337"/>
      <c r="G39" s="10">
        <f>SUM(G37:G38)</f>
        <v>0</v>
      </c>
    </row>
    <row r="40" spans="1:7" ht="13.5" thickTop="1" x14ac:dyDescent="0.2">
      <c r="A40" s="338" t="s">
        <v>22</v>
      </c>
      <c r="B40" s="338"/>
      <c r="C40" s="338"/>
      <c r="D40" s="338"/>
      <c r="E40" s="338"/>
      <c r="F40" s="338"/>
      <c r="G40" s="11">
        <f>+G39+G33+G21</f>
        <v>0</v>
      </c>
    </row>
    <row r="41" spans="1:7" x14ac:dyDescent="0.2">
      <c r="A41" s="41"/>
      <c r="B41" s="2"/>
      <c r="C41" s="2"/>
      <c r="D41" s="2"/>
      <c r="E41" s="2"/>
      <c r="F41" s="2"/>
      <c r="G41" s="42"/>
    </row>
    <row r="42" spans="1:7" x14ac:dyDescent="0.2">
      <c r="A42" s="43"/>
      <c r="B42" s="44"/>
      <c r="C42" s="44"/>
      <c r="D42" s="2"/>
      <c r="E42" s="44"/>
      <c r="F42" s="44"/>
      <c r="G42" s="45"/>
    </row>
    <row r="43" spans="1:7" x14ac:dyDescent="0.2">
      <c r="A43" s="24" t="s">
        <v>23</v>
      </c>
      <c r="E43" s="12" t="s">
        <v>26</v>
      </c>
      <c r="G43" s="25"/>
    </row>
    <row r="44" spans="1:7" x14ac:dyDescent="0.2">
      <c r="A44" s="24"/>
      <c r="G44" s="25"/>
    </row>
    <row r="45" spans="1:7" ht="13.5" thickBot="1" x14ac:dyDescent="0.25">
      <c r="A45" s="329" t="s">
        <v>65</v>
      </c>
      <c r="B45" s="330"/>
      <c r="C45" s="330"/>
      <c r="D45" s="330"/>
      <c r="E45" s="330"/>
      <c r="F45" s="330"/>
      <c r="G45" s="331"/>
    </row>
    <row r="46" spans="1:7" x14ac:dyDescent="0.2">
      <c r="A46" s="304" t="s">
        <v>71</v>
      </c>
      <c r="B46" s="305"/>
      <c r="C46" s="305"/>
      <c r="D46" s="305"/>
      <c r="E46" s="305"/>
      <c r="F46" s="305"/>
      <c r="G46" s="306"/>
    </row>
    <row r="47" spans="1:7" x14ac:dyDescent="0.2">
      <c r="A47" s="255" t="s">
        <v>49</v>
      </c>
      <c r="B47" s="256"/>
      <c r="C47" s="88" t="s">
        <v>48</v>
      </c>
      <c r="D47" s="291" t="s">
        <v>72</v>
      </c>
      <c r="E47" s="292"/>
      <c r="F47" s="292"/>
      <c r="G47" s="293"/>
    </row>
    <row r="48" spans="1:7" ht="27.75" customHeight="1" thickBot="1" x14ac:dyDescent="0.25">
      <c r="A48" s="289"/>
      <c r="B48" s="290"/>
      <c r="C48" s="89"/>
      <c r="D48" s="294"/>
      <c r="E48" s="295"/>
      <c r="F48" s="295"/>
      <c r="G48" s="296"/>
    </row>
    <row r="49" spans="1:1" x14ac:dyDescent="0.2">
      <c r="A49" s="90" t="s">
        <v>174</v>
      </c>
    </row>
  </sheetData>
  <sheetProtection formatRows="0" selectLockedCells="1"/>
  <mergeCells count="57">
    <mergeCell ref="A35:G35"/>
    <mergeCell ref="A45:G45"/>
    <mergeCell ref="B36:D36"/>
    <mergeCell ref="B37:D37"/>
    <mergeCell ref="B38:D38"/>
    <mergeCell ref="A39:F39"/>
    <mergeCell ref="A40:F40"/>
    <mergeCell ref="A1:G1"/>
    <mergeCell ref="A2:G2"/>
    <mergeCell ref="F3:G3"/>
    <mergeCell ref="F4:G4"/>
    <mergeCell ref="B3:E3"/>
    <mergeCell ref="B4:E4"/>
    <mergeCell ref="A48:B48"/>
    <mergeCell ref="D47:G47"/>
    <mergeCell ref="D48:G48"/>
    <mergeCell ref="B5:E5"/>
    <mergeCell ref="A10:C10"/>
    <mergeCell ref="D10:E10"/>
    <mergeCell ref="A46:G46"/>
    <mergeCell ref="A11:C11"/>
    <mergeCell ref="D11:E11"/>
    <mergeCell ref="F11:G11"/>
    <mergeCell ref="F5:G5"/>
    <mergeCell ref="F6:G6"/>
    <mergeCell ref="A7:C7"/>
    <mergeCell ref="D7:E7"/>
    <mergeCell ref="D8:E8"/>
    <mergeCell ref="A34:G34"/>
    <mergeCell ref="F12:G13"/>
    <mergeCell ref="A15:G15"/>
    <mergeCell ref="A21:F21"/>
    <mergeCell ref="A22:G22"/>
    <mergeCell ref="A14:G14"/>
    <mergeCell ref="A47:B47"/>
    <mergeCell ref="A8:C8"/>
    <mergeCell ref="A9:C9"/>
    <mergeCell ref="A12:C13"/>
    <mergeCell ref="D12:E13"/>
    <mergeCell ref="A23:G23"/>
    <mergeCell ref="B24:C24"/>
    <mergeCell ref="B25:C25"/>
    <mergeCell ref="B26:C26"/>
    <mergeCell ref="B27:C27"/>
    <mergeCell ref="B28:C28"/>
    <mergeCell ref="B29:C29"/>
    <mergeCell ref="B30:C30"/>
    <mergeCell ref="B31:C31"/>
    <mergeCell ref="B32:C32"/>
    <mergeCell ref="A33:F33"/>
    <mergeCell ref="A6:B6"/>
    <mergeCell ref="C6:E6"/>
    <mergeCell ref="F9:G9"/>
    <mergeCell ref="F7:G7"/>
    <mergeCell ref="F10:G10"/>
    <mergeCell ref="F8:G8"/>
    <mergeCell ref="D9:E9"/>
  </mergeCells>
  <hyperlinks>
    <hyperlink ref="D9:E9" location="'3 LETTER ID'!A1" display="(1) 3 LETTER ID "/>
  </hyperlinks>
  <pageMargins left="0.7" right="0.7" top="0.75" bottom="0.75" header="0.3" footer="0.3"/>
  <pageSetup scale="84"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A2" sqref="A2:E2"/>
    </sheetView>
  </sheetViews>
  <sheetFormatPr defaultRowHeight="12.75" x14ac:dyDescent="0.2"/>
  <cols>
    <col min="1" max="1" width="22.5703125" customWidth="1"/>
    <col min="2" max="2" width="27.5703125" bestFit="1" customWidth="1"/>
    <col min="3" max="3" width="21.140625" bestFit="1" customWidth="1"/>
    <col min="4" max="4" width="22.5703125" bestFit="1" customWidth="1"/>
    <col min="5" max="5" width="23.85546875" bestFit="1" customWidth="1"/>
  </cols>
  <sheetData>
    <row r="1" spans="1:5" ht="20.25" x14ac:dyDescent="0.2">
      <c r="A1" s="390" t="s">
        <v>214</v>
      </c>
      <c r="B1" s="391"/>
      <c r="C1" s="391"/>
      <c r="D1" s="391"/>
      <c r="E1" s="391"/>
    </row>
    <row r="2" spans="1:5" ht="24.75" customHeight="1" x14ac:dyDescent="0.2">
      <c r="A2" s="390" t="s">
        <v>66</v>
      </c>
      <c r="B2" s="391"/>
      <c r="C2" s="391"/>
      <c r="D2" s="391"/>
      <c r="E2" s="391"/>
    </row>
    <row r="3" spans="1:5" s="91" customFormat="1" ht="15.75" x14ac:dyDescent="0.25">
      <c r="A3" s="99" t="s">
        <v>68</v>
      </c>
      <c r="B3" s="99" t="s">
        <v>73</v>
      </c>
      <c r="C3" s="99" t="s">
        <v>69</v>
      </c>
      <c r="D3" s="99" t="s">
        <v>70</v>
      </c>
      <c r="E3" s="99" t="s">
        <v>80</v>
      </c>
    </row>
    <row r="4" spans="1:5" x14ac:dyDescent="0.2">
      <c r="A4" s="100" t="s">
        <v>74</v>
      </c>
      <c r="B4" s="100" t="s">
        <v>75</v>
      </c>
      <c r="C4" s="101" t="s">
        <v>76</v>
      </c>
      <c r="D4" s="100" t="s">
        <v>77</v>
      </c>
      <c r="E4" s="100" t="s">
        <v>81</v>
      </c>
    </row>
    <row r="5" spans="1:5" x14ac:dyDescent="0.2">
      <c r="A5" s="100" t="s">
        <v>83</v>
      </c>
      <c r="B5" s="100" t="s">
        <v>75</v>
      </c>
      <c r="C5" s="101" t="s">
        <v>88</v>
      </c>
      <c r="D5" s="100" t="s">
        <v>89</v>
      </c>
      <c r="E5" s="100" t="s">
        <v>90</v>
      </c>
    </row>
    <row r="6" spans="1:5" x14ac:dyDescent="0.2">
      <c r="A6" s="100" t="s">
        <v>67</v>
      </c>
      <c r="B6" s="100" t="s">
        <v>75</v>
      </c>
      <c r="C6" s="102" t="s">
        <v>78</v>
      </c>
      <c r="D6" s="100" t="s">
        <v>79</v>
      </c>
      <c r="E6" s="100" t="s">
        <v>81</v>
      </c>
    </row>
    <row r="7" spans="1:5" x14ac:dyDescent="0.2">
      <c r="A7" s="178" t="s">
        <v>193</v>
      </c>
      <c r="B7" s="178" t="s">
        <v>194</v>
      </c>
      <c r="C7" s="179" t="s">
        <v>195</v>
      </c>
      <c r="D7" s="178" t="s">
        <v>196</v>
      </c>
      <c r="E7" s="178" t="s">
        <v>197</v>
      </c>
    </row>
    <row r="8" spans="1:5" x14ac:dyDescent="0.2">
      <c r="A8" s="175" t="s">
        <v>198</v>
      </c>
      <c r="B8" s="178" t="s">
        <v>199</v>
      </c>
      <c r="C8" s="101" t="s">
        <v>200</v>
      </c>
      <c r="D8" s="175" t="s">
        <v>201</v>
      </c>
      <c r="E8" s="178" t="s">
        <v>199</v>
      </c>
    </row>
    <row r="9" spans="1:5" x14ac:dyDescent="0.2">
      <c r="A9" s="30"/>
      <c r="B9" s="30"/>
      <c r="C9" s="30"/>
      <c r="D9" s="30"/>
      <c r="E9" s="30"/>
    </row>
    <row r="10" spans="1:5" x14ac:dyDescent="0.2">
      <c r="A10" s="54" t="s">
        <v>82</v>
      </c>
    </row>
  </sheetData>
  <sheetProtection sheet="1" selectLockedCells="1"/>
  <mergeCells count="2">
    <mergeCell ref="A1:E1"/>
    <mergeCell ref="A2:E2"/>
  </mergeCells>
  <hyperlinks>
    <hyperlink ref="C4" r:id="rId1"/>
    <hyperlink ref="C6" r:id="rId2"/>
    <hyperlink ref="C5" r:id="rId3"/>
    <hyperlink ref="C8" r:id="rId4"/>
    <hyperlink ref="C7" r:id="rId5"/>
  </hyperlinks>
  <pageMargins left="0.7" right="0.7" top="0.75" bottom="0.75" header="0.3" footer="0.3"/>
  <pageSetup orientation="landscape"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
  <sheetViews>
    <sheetView topLeftCell="A21" zoomScale="85" zoomScaleNormal="85" workbookViewId="0">
      <selection activeCell="S144" sqref="S144"/>
    </sheetView>
  </sheetViews>
  <sheetFormatPr defaultRowHeight="12.75" x14ac:dyDescent="0.2"/>
  <sheetData/>
  <sheetProtection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9459" r:id="rId4">
          <objectPr defaultSize="0" autoPict="0" r:id="rId5">
            <anchor moveWithCells="1">
              <from>
                <xdr:col>0</xdr:col>
                <xdr:colOff>0</xdr:colOff>
                <xdr:row>0</xdr:row>
                <xdr:rowOff>9525</xdr:rowOff>
              </from>
              <to>
                <xdr:col>9</xdr:col>
                <xdr:colOff>342900</xdr:colOff>
                <xdr:row>46</xdr:row>
                <xdr:rowOff>142875</xdr:rowOff>
              </to>
            </anchor>
          </objectPr>
        </oleObject>
      </mc:Choice>
      <mc:Fallback>
        <oleObject progId="Acrobat Document" shapeId="19459" r:id="rId4"/>
      </mc:Fallback>
    </mc:AlternateContent>
    <mc:AlternateContent xmlns:mc="http://schemas.openxmlformats.org/markup-compatibility/2006">
      <mc:Choice Requires="x14">
        <oleObject progId="Acrobat Document" shapeId="19460" r:id="rId6">
          <objectPr defaultSize="0" r:id="rId7">
            <anchor moveWithCells="1">
              <from>
                <xdr:col>9</xdr:col>
                <xdr:colOff>361950</xdr:colOff>
                <xdr:row>0</xdr:row>
                <xdr:rowOff>57150</xdr:rowOff>
              </from>
              <to>
                <xdr:col>19</xdr:col>
                <xdr:colOff>95250</xdr:colOff>
                <xdr:row>46</xdr:row>
                <xdr:rowOff>152400</xdr:rowOff>
              </to>
            </anchor>
          </objectPr>
        </oleObject>
      </mc:Choice>
      <mc:Fallback>
        <oleObject progId="Acrobat Document" shapeId="19460" r:id="rId6"/>
      </mc:Fallback>
    </mc:AlternateContent>
    <mc:AlternateContent xmlns:mc="http://schemas.openxmlformats.org/markup-compatibility/2006">
      <mc:Choice Requires="x14">
        <oleObject progId="Acrobat Document" shapeId="19463" r:id="rId8">
          <objectPr defaultSize="0" r:id="rId9">
            <anchor moveWithCells="1">
              <from>
                <xdr:col>19</xdr:col>
                <xdr:colOff>123825</xdr:colOff>
                <xdr:row>0</xdr:row>
                <xdr:rowOff>47625</xdr:rowOff>
              </from>
              <to>
                <xdr:col>28</xdr:col>
                <xdr:colOff>466725</xdr:colOff>
                <xdr:row>46</xdr:row>
                <xdr:rowOff>152400</xdr:rowOff>
              </to>
            </anchor>
          </objectPr>
        </oleObject>
      </mc:Choice>
      <mc:Fallback>
        <oleObject progId="Acrobat Document" shapeId="19463" r:id="rId8"/>
      </mc:Fallback>
    </mc:AlternateContent>
    <mc:AlternateContent xmlns:mc="http://schemas.openxmlformats.org/markup-compatibility/2006">
      <mc:Choice Requires="x14">
        <oleObject progId="Acrobat Document" shapeId="19464" r:id="rId10">
          <objectPr defaultSize="0" r:id="rId11">
            <anchor moveWithCells="1">
              <from>
                <xdr:col>0</xdr:col>
                <xdr:colOff>0</xdr:colOff>
                <xdr:row>47</xdr:row>
                <xdr:rowOff>19050</xdr:rowOff>
              </from>
              <to>
                <xdr:col>9</xdr:col>
                <xdr:colOff>352425</xdr:colOff>
                <xdr:row>93</xdr:row>
                <xdr:rowOff>133350</xdr:rowOff>
              </to>
            </anchor>
          </objectPr>
        </oleObject>
      </mc:Choice>
      <mc:Fallback>
        <oleObject progId="Acrobat Document" shapeId="19464" r:id="rId10"/>
      </mc:Fallback>
    </mc:AlternateContent>
    <mc:AlternateContent xmlns:mc="http://schemas.openxmlformats.org/markup-compatibility/2006">
      <mc:Choice Requires="x14">
        <oleObject progId="Acrobat Document" shapeId="19465" r:id="rId12">
          <objectPr defaultSize="0" r:id="rId13">
            <anchor moveWithCells="1">
              <from>
                <xdr:col>9</xdr:col>
                <xdr:colOff>371475</xdr:colOff>
                <xdr:row>47</xdr:row>
                <xdr:rowOff>9525</xdr:rowOff>
              </from>
              <to>
                <xdr:col>19</xdr:col>
                <xdr:colOff>95250</xdr:colOff>
                <xdr:row>93</xdr:row>
                <xdr:rowOff>104775</xdr:rowOff>
              </to>
            </anchor>
          </objectPr>
        </oleObject>
      </mc:Choice>
      <mc:Fallback>
        <oleObject progId="Acrobat Document" shapeId="19465" r:id="rId12"/>
      </mc:Fallback>
    </mc:AlternateContent>
    <mc:AlternateContent xmlns:mc="http://schemas.openxmlformats.org/markup-compatibility/2006">
      <mc:Choice Requires="x14">
        <oleObject progId="Acrobat Document" shapeId="19466" r:id="rId14">
          <objectPr defaultSize="0" r:id="rId15">
            <anchor moveWithCells="1">
              <from>
                <xdr:col>19</xdr:col>
                <xdr:colOff>104775</xdr:colOff>
                <xdr:row>47</xdr:row>
                <xdr:rowOff>9525</xdr:rowOff>
              </from>
              <to>
                <xdr:col>28</xdr:col>
                <xdr:colOff>457200</xdr:colOff>
                <xdr:row>93</xdr:row>
                <xdr:rowOff>104775</xdr:rowOff>
              </to>
            </anchor>
          </objectPr>
        </oleObject>
      </mc:Choice>
      <mc:Fallback>
        <oleObject progId="Acrobat Document" shapeId="19466" r:id="rId14"/>
      </mc:Fallback>
    </mc:AlternateContent>
    <mc:AlternateContent xmlns:mc="http://schemas.openxmlformats.org/markup-compatibility/2006">
      <mc:Choice Requires="x14">
        <oleObject progId="Acrobat Document" shapeId="19467" r:id="rId16">
          <objectPr defaultSize="0" r:id="rId17">
            <anchor moveWithCells="1">
              <from>
                <xdr:col>0</xdr:col>
                <xdr:colOff>0</xdr:colOff>
                <xdr:row>94</xdr:row>
                <xdr:rowOff>19050</xdr:rowOff>
              </from>
              <to>
                <xdr:col>9</xdr:col>
                <xdr:colOff>342900</xdr:colOff>
                <xdr:row>140</xdr:row>
                <xdr:rowOff>114300</xdr:rowOff>
              </to>
            </anchor>
          </objectPr>
        </oleObject>
      </mc:Choice>
      <mc:Fallback>
        <oleObject progId="Acrobat Document" shapeId="19467" r:id="rId16"/>
      </mc:Fallback>
    </mc:AlternateContent>
    <mc:AlternateContent xmlns:mc="http://schemas.openxmlformats.org/markup-compatibility/2006">
      <mc:Choice Requires="x14">
        <oleObject progId="Acrobat Document" shapeId="19468" r:id="rId18">
          <objectPr defaultSize="0" r:id="rId19">
            <anchor moveWithCells="1">
              <from>
                <xdr:col>9</xdr:col>
                <xdr:colOff>390525</xdr:colOff>
                <xdr:row>94</xdr:row>
                <xdr:rowOff>19050</xdr:rowOff>
              </from>
              <to>
                <xdr:col>19</xdr:col>
                <xdr:colOff>123825</xdr:colOff>
                <xdr:row>140</xdr:row>
                <xdr:rowOff>114300</xdr:rowOff>
              </to>
            </anchor>
          </objectPr>
        </oleObject>
      </mc:Choice>
      <mc:Fallback>
        <oleObject progId="Acrobat Document" shapeId="19468" r:id="rId18"/>
      </mc:Fallback>
    </mc:AlternateContent>
    <mc:AlternateContent xmlns:mc="http://schemas.openxmlformats.org/markup-compatibility/2006">
      <mc:Choice Requires="x14">
        <oleObject progId="Acrobat Document" shapeId="19469" r:id="rId20">
          <objectPr defaultSize="0" r:id="rId21">
            <anchor moveWithCells="1">
              <from>
                <xdr:col>19</xdr:col>
                <xdr:colOff>142875</xdr:colOff>
                <xdr:row>93</xdr:row>
                <xdr:rowOff>133350</xdr:rowOff>
              </from>
              <to>
                <xdr:col>28</xdr:col>
                <xdr:colOff>485775</xdr:colOff>
                <xdr:row>140</xdr:row>
                <xdr:rowOff>66675</xdr:rowOff>
              </to>
            </anchor>
          </objectPr>
        </oleObject>
      </mc:Choice>
      <mc:Fallback>
        <oleObject progId="Acrobat Document" shapeId="19469" r:id="rId2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heetViews>
  <sheetFormatPr defaultRowHeight="12.75" x14ac:dyDescent="0.2"/>
  <sheetData/>
  <sheetProtection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O44"/>
  <sheetViews>
    <sheetView showZeros="0" zoomScaleNormal="100" workbookViewId="0">
      <selection activeCell="I41" sqref="I41"/>
    </sheetView>
  </sheetViews>
  <sheetFormatPr defaultRowHeight="12.75" x14ac:dyDescent="0.2"/>
  <cols>
    <col min="1" max="1" width="10.140625" style="27" bestFit="1" customWidth="1"/>
    <col min="2" max="2" width="5.5703125" style="2" customWidth="1"/>
    <col min="3" max="3" width="10" style="3" customWidth="1"/>
    <col min="4" max="4" width="9" style="3" customWidth="1"/>
    <col min="5" max="5" width="9" style="2" bestFit="1" customWidth="1"/>
    <col min="6" max="6" width="9" style="2" customWidth="1"/>
    <col min="7" max="7" width="5.5703125" style="2" customWidth="1"/>
    <col min="8" max="8" width="18.7109375" style="4" customWidth="1"/>
    <col min="9" max="9" width="9.7109375" style="2" customWidth="1"/>
    <col min="10" max="10" width="9.140625" style="28"/>
    <col min="11" max="11" width="10.7109375" style="28" customWidth="1"/>
    <col min="12" max="12" width="9.140625" style="28"/>
    <col min="13" max="16384" width="9.140625" style="2"/>
  </cols>
  <sheetData>
    <row r="1" spans="1:15" ht="18" customHeight="1" x14ac:dyDescent="0.2">
      <c r="A1" s="341" t="s">
        <v>3</v>
      </c>
      <c r="B1" s="342"/>
      <c r="C1" s="342"/>
      <c r="D1" s="342"/>
      <c r="E1" s="342"/>
      <c r="F1" s="342"/>
      <c r="G1" s="342"/>
      <c r="H1" s="342"/>
      <c r="I1" s="342"/>
      <c r="J1" s="342"/>
      <c r="K1" s="342"/>
      <c r="L1" s="342"/>
    </row>
    <row r="2" spans="1:15" x14ac:dyDescent="0.2">
      <c r="A2" s="349" t="s">
        <v>85</v>
      </c>
      <c r="B2" s="349"/>
      <c r="C2" s="349"/>
      <c r="D2" s="345" t="str">
        <f>CLEAN(INCIDENT_NAME)</f>
        <v/>
      </c>
      <c r="E2" s="345"/>
      <c r="F2" s="345"/>
      <c r="G2" s="345"/>
      <c r="H2" s="55" t="str">
        <f>CLEAN(P_CODE2)</f>
        <v/>
      </c>
      <c r="I2" s="93"/>
      <c r="J2" s="340" t="s">
        <v>55</v>
      </c>
      <c r="K2" s="340"/>
      <c r="L2" s="92"/>
    </row>
    <row r="3" spans="1:15" ht="15.75" x14ac:dyDescent="0.25">
      <c r="A3" s="348" t="s">
        <v>176</v>
      </c>
      <c r="B3" s="348"/>
      <c r="C3" s="348"/>
      <c r="D3" s="346"/>
      <c r="E3" s="347"/>
      <c r="F3" s="347"/>
      <c r="G3" s="347"/>
      <c r="H3" s="339" t="s">
        <v>52</v>
      </c>
      <c r="I3" s="339"/>
      <c r="J3" s="76"/>
      <c r="K3" s="52"/>
      <c r="L3" s="53"/>
    </row>
    <row r="4" spans="1:15" ht="25.5" x14ac:dyDescent="0.2">
      <c r="A4" s="145" t="s">
        <v>2</v>
      </c>
      <c r="B4" s="343" t="s">
        <v>181</v>
      </c>
      <c r="C4" s="344"/>
      <c r="D4" s="138" t="s">
        <v>53</v>
      </c>
      <c r="E4" s="142" t="s">
        <v>0</v>
      </c>
      <c r="F4" s="142" t="s">
        <v>1</v>
      </c>
      <c r="G4" s="143"/>
      <c r="H4" s="142" t="s">
        <v>177</v>
      </c>
      <c r="I4" s="144" t="s">
        <v>50</v>
      </c>
      <c r="J4" s="146" t="s">
        <v>179</v>
      </c>
      <c r="K4" s="146" t="s">
        <v>46</v>
      </c>
      <c r="L4" s="146" t="s">
        <v>178</v>
      </c>
    </row>
    <row r="5" spans="1:15" ht="15" customHeight="1" x14ac:dyDescent="0.2">
      <c r="A5" s="61"/>
      <c r="B5" s="62"/>
      <c r="C5" s="63"/>
      <c r="D5" s="49">
        <f t="shared" ref="D5:D42" si="0">IF((OR(C5=" ",B5=" ")),0,IF((C5&lt;B5),((C5-B5)*24)+24,(C5-B5)*24))</f>
        <v>0</v>
      </c>
      <c r="E5" s="67"/>
      <c r="F5" s="59"/>
      <c r="G5" s="77"/>
      <c r="H5" s="87"/>
      <c r="I5" s="60"/>
      <c r="J5" s="70"/>
      <c r="K5" s="46">
        <f>IF(J5&lt;=$J$3,0,J5-$J$3)</f>
        <v>0</v>
      </c>
      <c r="L5" s="47">
        <f>I5*K5</f>
        <v>0</v>
      </c>
    </row>
    <row r="6" spans="1:15" x14ac:dyDescent="0.2">
      <c r="A6" s="61"/>
      <c r="B6" s="62"/>
      <c r="C6" s="63"/>
      <c r="D6" s="49">
        <f t="shared" si="0"/>
        <v>0</v>
      </c>
      <c r="E6" s="67"/>
      <c r="F6" s="59"/>
      <c r="G6" s="78"/>
      <c r="H6" s="136"/>
      <c r="I6" s="60"/>
      <c r="J6" s="70"/>
      <c r="K6" s="46">
        <f>IF(J6&lt;=$J$3,0,J6-$J$3)</f>
        <v>0</v>
      </c>
      <c r="L6" s="47">
        <f t="shared" ref="L6:L42" si="1">I6*K6</f>
        <v>0</v>
      </c>
      <c r="O6" s="29"/>
    </row>
    <row r="7" spans="1:15" x14ac:dyDescent="0.2">
      <c r="A7" s="137"/>
      <c r="B7" s="62"/>
      <c r="C7" s="63"/>
      <c r="D7" s="49">
        <f t="shared" si="0"/>
        <v>0</v>
      </c>
      <c r="E7" s="67"/>
      <c r="F7" s="59"/>
      <c r="G7" s="77"/>
      <c r="H7" s="135"/>
      <c r="I7" s="60"/>
      <c r="J7" s="70"/>
      <c r="K7" s="46">
        <f t="shared" ref="K7:K42" si="2">IF(J7&lt;=$J$3,0,J7-$J$3)</f>
        <v>0</v>
      </c>
      <c r="L7" s="47">
        <f t="shared" si="1"/>
        <v>0</v>
      </c>
    </row>
    <row r="8" spans="1:15" x14ac:dyDescent="0.2">
      <c r="A8" s="61"/>
      <c r="B8" s="62"/>
      <c r="C8" s="63"/>
      <c r="D8" s="49">
        <f t="shared" si="0"/>
        <v>0</v>
      </c>
      <c r="E8" s="67"/>
      <c r="F8" s="59"/>
      <c r="G8" s="77"/>
      <c r="H8" s="69"/>
      <c r="I8" s="60"/>
      <c r="J8" s="70"/>
      <c r="K8" s="46">
        <f t="shared" si="2"/>
        <v>0</v>
      </c>
      <c r="L8" s="47">
        <f t="shared" si="1"/>
        <v>0</v>
      </c>
    </row>
    <row r="9" spans="1:15" x14ac:dyDescent="0.2">
      <c r="A9" s="61"/>
      <c r="B9" s="62"/>
      <c r="C9" s="63"/>
      <c r="D9" s="49">
        <f t="shared" si="0"/>
        <v>0</v>
      </c>
      <c r="E9" s="67"/>
      <c r="F9" s="59"/>
      <c r="G9" s="77"/>
      <c r="H9" s="69"/>
      <c r="I9" s="60"/>
      <c r="J9" s="70"/>
      <c r="K9" s="46">
        <f t="shared" si="2"/>
        <v>0</v>
      </c>
      <c r="L9" s="47">
        <f t="shared" si="1"/>
        <v>0</v>
      </c>
    </row>
    <row r="10" spans="1:15" x14ac:dyDescent="0.2">
      <c r="A10" s="61"/>
      <c r="B10" s="62"/>
      <c r="C10" s="63"/>
      <c r="D10" s="49">
        <f t="shared" si="0"/>
        <v>0</v>
      </c>
      <c r="E10" s="67"/>
      <c r="F10" s="59"/>
      <c r="G10" s="77"/>
      <c r="H10" s="69"/>
      <c r="I10" s="60"/>
      <c r="J10" s="70"/>
      <c r="K10" s="46">
        <f t="shared" si="2"/>
        <v>0</v>
      </c>
      <c r="L10" s="47">
        <f t="shared" si="1"/>
        <v>0</v>
      </c>
    </row>
    <row r="11" spans="1:15" x14ac:dyDescent="0.2">
      <c r="A11" s="61"/>
      <c r="B11" s="62"/>
      <c r="C11" s="63"/>
      <c r="D11" s="49">
        <f t="shared" si="0"/>
        <v>0</v>
      </c>
      <c r="E11" s="67"/>
      <c r="F11" s="59"/>
      <c r="G11" s="77"/>
      <c r="H11" s="69"/>
      <c r="I11" s="60"/>
      <c r="J11" s="70"/>
      <c r="K11" s="46">
        <f t="shared" si="2"/>
        <v>0</v>
      </c>
      <c r="L11" s="47">
        <f t="shared" si="1"/>
        <v>0</v>
      </c>
    </row>
    <row r="12" spans="1:15" x14ac:dyDescent="0.2">
      <c r="A12" s="61"/>
      <c r="B12" s="62"/>
      <c r="C12" s="63"/>
      <c r="D12" s="49">
        <f t="shared" si="0"/>
        <v>0</v>
      </c>
      <c r="E12" s="67"/>
      <c r="F12" s="59"/>
      <c r="G12" s="77"/>
      <c r="H12" s="69"/>
      <c r="I12" s="60"/>
      <c r="J12" s="70"/>
      <c r="K12" s="46">
        <f t="shared" si="2"/>
        <v>0</v>
      </c>
      <c r="L12" s="47">
        <f t="shared" si="1"/>
        <v>0</v>
      </c>
    </row>
    <row r="13" spans="1:15" x14ac:dyDescent="0.2">
      <c r="A13" s="61"/>
      <c r="B13" s="62"/>
      <c r="C13" s="63"/>
      <c r="D13" s="49">
        <f t="shared" si="0"/>
        <v>0</v>
      </c>
      <c r="E13" s="67"/>
      <c r="F13" s="59"/>
      <c r="G13" s="77"/>
      <c r="H13" s="69"/>
      <c r="I13" s="60"/>
      <c r="J13" s="70"/>
      <c r="K13" s="46">
        <f t="shared" si="2"/>
        <v>0</v>
      </c>
      <c r="L13" s="47">
        <f t="shared" si="1"/>
        <v>0</v>
      </c>
    </row>
    <row r="14" spans="1:15" x14ac:dyDescent="0.2">
      <c r="A14" s="61"/>
      <c r="B14" s="62"/>
      <c r="C14" s="63"/>
      <c r="D14" s="49">
        <f t="shared" si="0"/>
        <v>0</v>
      </c>
      <c r="E14" s="67"/>
      <c r="F14" s="59"/>
      <c r="G14" s="77"/>
      <c r="H14" s="69"/>
      <c r="I14" s="60"/>
      <c r="J14" s="70"/>
      <c r="K14" s="46">
        <f t="shared" si="2"/>
        <v>0</v>
      </c>
      <c r="L14" s="47">
        <f t="shared" si="1"/>
        <v>0</v>
      </c>
    </row>
    <row r="15" spans="1:15" x14ac:dyDescent="0.2">
      <c r="A15" s="61"/>
      <c r="B15" s="62"/>
      <c r="C15" s="63"/>
      <c r="D15" s="49">
        <f t="shared" si="0"/>
        <v>0</v>
      </c>
      <c r="E15" s="67"/>
      <c r="F15" s="59"/>
      <c r="G15" s="77"/>
      <c r="H15" s="69"/>
      <c r="I15" s="60"/>
      <c r="J15" s="70"/>
      <c r="K15" s="46">
        <f t="shared" si="2"/>
        <v>0</v>
      </c>
      <c r="L15" s="47">
        <f t="shared" si="1"/>
        <v>0</v>
      </c>
    </row>
    <row r="16" spans="1:15" x14ac:dyDescent="0.2">
      <c r="A16" s="61"/>
      <c r="B16" s="62"/>
      <c r="C16" s="63"/>
      <c r="D16" s="49">
        <f t="shared" si="0"/>
        <v>0</v>
      </c>
      <c r="E16" s="67"/>
      <c r="F16" s="59"/>
      <c r="G16" s="77"/>
      <c r="H16" s="69"/>
      <c r="I16" s="60"/>
      <c r="J16" s="70"/>
      <c r="K16" s="46">
        <f t="shared" si="2"/>
        <v>0</v>
      </c>
      <c r="L16" s="47">
        <f t="shared" si="1"/>
        <v>0</v>
      </c>
    </row>
    <row r="17" spans="1:12" x14ac:dyDescent="0.2">
      <c r="A17" s="61"/>
      <c r="B17" s="62"/>
      <c r="C17" s="63"/>
      <c r="D17" s="49">
        <f t="shared" si="0"/>
        <v>0</v>
      </c>
      <c r="E17" s="67"/>
      <c r="F17" s="59"/>
      <c r="G17" s="77"/>
      <c r="H17" s="69"/>
      <c r="I17" s="60"/>
      <c r="J17" s="70"/>
      <c r="K17" s="46">
        <f t="shared" si="2"/>
        <v>0</v>
      </c>
      <c r="L17" s="47">
        <f t="shared" si="1"/>
        <v>0</v>
      </c>
    </row>
    <row r="18" spans="1:12" x14ac:dyDescent="0.2">
      <c r="A18" s="61"/>
      <c r="B18" s="62"/>
      <c r="C18" s="63"/>
      <c r="D18" s="49">
        <f t="shared" si="0"/>
        <v>0</v>
      </c>
      <c r="E18" s="67"/>
      <c r="F18" s="59"/>
      <c r="G18" s="77"/>
      <c r="H18" s="69"/>
      <c r="I18" s="60"/>
      <c r="J18" s="70"/>
      <c r="K18" s="46">
        <f t="shared" si="2"/>
        <v>0</v>
      </c>
      <c r="L18" s="47">
        <f t="shared" si="1"/>
        <v>0</v>
      </c>
    </row>
    <row r="19" spans="1:12" x14ac:dyDescent="0.2">
      <c r="A19" s="61"/>
      <c r="B19" s="62"/>
      <c r="C19" s="63"/>
      <c r="D19" s="49">
        <f t="shared" si="0"/>
        <v>0</v>
      </c>
      <c r="E19" s="67"/>
      <c r="F19" s="59"/>
      <c r="G19" s="77"/>
      <c r="H19" s="69"/>
      <c r="I19" s="60"/>
      <c r="J19" s="70"/>
      <c r="K19" s="46">
        <f t="shared" si="2"/>
        <v>0</v>
      </c>
      <c r="L19" s="47">
        <f t="shared" si="1"/>
        <v>0</v>
      </c>
    </row>
    <row r="20" spans="1:12" x14ac:dyDescent="0.2">
      <c r="A20" s="61"/>
      <c r="B20" s="62"/>
      <c r="C20" s="63"/>
      <c r="D20" s="49">
        <f t="shared" si="0"/>
        <v>0</v>
      </c>
      <c r="E20" s="67"/>
      <c r="F20" s="59"/>
      <c r="G20" s="77"/>
      <c r="H20" s="69"/>
      <c r="I20" s="60"/>
      <c r="J20" s="70"/>
      <c r="K20" s="46">
        <f t="shared" si="2"/>
        <v>0</v>
      </c>
      <c r="L20" s="47">
        <f t="shared" si="1"/>
        <v>0</v>
      </c>
    </row>
    <row r="21" spans="1:12" x14ac:dyDescent="0.2">
      <c r="A21" s="61"/>
      <c r="B21" s="62"/>
      <c r="C21" s="63"/>
      <c r="D21" s="49">
        <f t="shared" si="0"/>
        <v>0</v>
      </c>
      <c r="E21" s="67"/>
      <c r="F21" s="59"/>
      <c r="G21" s="77"/>
      <c r="H21" s="69"/>
      <c r="I21" s="60"/>
      <c r="J21" s="70"/>
      <c r="K21" s="46">
        <f t="shared" si="2"/>
        <v>0</v>
      </c>
      <c r="L21" s="47">
        <f t="shared" si="1"/>
        <v>0</v>
      </c>
    </row>
    <row r="22" spans="1:12" x14ac:dyDescent="0.2">
      <c r="A22" s="61"/>
      <c r="B22" s="62"/>
      <c r="C22" s="63"/>
      <c r="D22" s="49">
        <f t="shared" si="0"/>
        <v>0</v>
      </c>
      <c r="E22" s="67"/>
      <c r="F22" s="59"/>
      <c r="G22" s="77"/>
      <c r="H22" s="69"/>
      <c r="I22" s="60"/>
      <c r="J22" s="70"/>
      <c r="K22" s="46">
        <f t="shared" si="2"/>
        <v>0</v>
      </c>
      <c r="L22" s="47">
        <f t="shared" si="1"/>
        <v>0</v>
      </c>
    </row>
    <row r="23" spans="1:12" x14ac:dyDescent="0.2">
      <c r="A23" s="61"/>
      <c r="B23" s="62"/>
      <c r="C23" s="63"/>
      <c r="D23" s="49">
        <f t="shared" si="0"/>
        <v>0</v>
      </c>
      <c r="E23" s="67"/>
      <c r="F23" s="59"/>
      <c r="G23" s="77"/>
      <c r="H23" s="69"/>
      <c r="I23" s="60"/>
      <c r="J23" s="70"/>
      <c r="K23" s="46">
        <f t="shared" si="2"/>
        <v>0</v>
      </c>
      <c r="L23" s="47">
        <f t="shared" si="1"/>
        <v>0</v>
      </c>
    </row>
    <row r="24" spans="1:12" x14ac:dyDescent="0.2">
      <c r="A24" s="61"/>
      <c r="B24" s="62"/>
      <c r="C24" s="63"/>
      <c r="D24" s="49">
        <f t="shared" si="0"/>
        <v>0</v>
      </c>
      <c r="E24" s="67"/>
      <c r="F24" s="59"/>
      <c r="G24" s="77"/>
      <c r="H24" s="69"/>
      <c r="I24" s="60"/>
      <c r="J24" s="70"/>
      <c r="K24" s="46">
        <f t="shared" si="2"/>
        <v>0</v>
      </c>
      <c r="L24" s="47">
        <f t="shared" si="1"/>
        <v>0</v>
      </c>
    </row>
    <row r="25" spans="1:12" x14ac:dyDescent="0.2">
      <c r="A25" s="61"/>
      <c r="B25" s="62"/>
      <c r="C25" s="63"/>
      <c r="D25" s="49">
        <f t="shared" si="0"/>
        <v>0</v>
      </c>
      <c r="E25" s="67"/>
      <c r="F25" s="59"/>
      <c r="G25" s="77"/>
      <c r="H25" s="69"/>
      <c r="I25" s="60"/>
      <c r="J25" s="70"/>
      <c r="K25" s="46">
        <f t="shared" si="2"/>
        <v>0</v>
      </c>
      <c r="L25" s="47">
        <f t="shared" si="1"/>
        <v>0</v>
      </c>
    </row>
    <row r="26" spans="1:12" x14ac:dyDescent="0.2">
      <c r="A26" s="61"/>
      <c r="B26" s="62"/>
      <c r="C26" s="63"/>
      <c r="D26" s="49">
        <f t="shared" si="0"/>
        <v>0</v>
      </c>
      <c r="E26" s="67"/>
      <c r="F26" s="59"/>
      <c r="G26" s="77"/>
      <c r="H26" s="69"/>
      <c r="I26" s="60"/>
      <c r="J26" s="70"/>
      <c r="K26" s="46">
        <f t="shared" si="2"/>
        <v>0</v>
      </c>
      <c r="L26" s="47">
        <f t="shared" si="1"/>
        <v>0</v>
      </c>
    </row>
    <row r="27" spans="1:12" x14ac:dyDescent="0.2">
      <c r="A27" s="61"/>
      <c r="B27" s="62"/>
      <c r="C27" s="63"/>
      <c r="D27" s="49">
        <f t="shared" si="0"/>
        <v>0</v>
      </c>
      <c r="E27" s="67"/>
      <c r="F27" s="59"/>
      <c r="G27" s="77"/>
      <c r="H27" s="69"/>
      <c r="I27" s="60"/>
      <c r="J27" s="70"/>
      <c r="K27" s="46">
        <f t="shared" si="2"/>
        <v>0</v>
      </c>
      <c r="L27" s="47">
        <f t="shared" si="1"/>
        <v>0</v>
      </c>
    </row>
    <row r="28" spans="1:12" x14ac:dyDescent="0.2">
      <c r="A28" s="61"/>
      <c r="B28" s="62"/>
      <c r="C28" s="63"/>
      <c r="D28" s="49">
        <f t="shared" si="0"/>
        <v>0</v>
      </c>
      <c r="E28" s="67"/>
      <c r="F28" s="59"/>
      <c r="G28" s="77"/>
      <c r="H28" s="69"/>
      <c r="I28" s="60"/>
      <c r="J28" s="70"/>
      <c r="K28" s="46">
        <f t="shared" si="2"/>
        <v>0</v>
      </c>
      <c r="L28" s="47">
        <f t="shared" si="1"/>
        <v>0</v>
      </c>
    </row>
    <row r="29" spans="1:12" x14ac:dyDescent="0.2">
      <c r="A29" s="61"/>
      <c r="B29" s="62"/>
      <c r="C29" s="63"/>
      <c r="D29" s="49">
        <f t="shared" si="0"/>
        <v>0</v>
      </c>
      <c r="E29" s="67"/>
      <c r="F29" s="59"/>
      <c r="G29" s="77"/>
      <c r="H29" s="69"/>
      <c r="I29" s="60"/>
      <c r="J29" s="70"/>
      <c r="K29" s="46">
        <f t="shared" si="2"/>
        <v>0</v>
      </c>
      <c r="L29" s="47">
        <f t="shared" si="1"/>
        <v>0</v>
      </c>
    </row>
    <row r="30" spans="1:12" x14ac:dyDescent="0.2">
      <c r="A30" s="61"/>
      <c r="B30" s="62"/>
      <c r="C30" s="63"/>
      <c r="D30" s="49">
        <f t="shared" si="0"/>
        <v>0</v>
      </c>
      <c r="E30" s="67"/>
      <c r="F30" s="59"/>
      <c r="G30" s="77"/>
      <c r="H30" s="69"/>
      <c r="I30" s="60"/>
      <c r="J30" s="70"/>
      <c r="K30" s="46">
        <f t="shared" si="2"/>
        <v>0</v>
      </c>
      <c r="L30" s="47">
        <f t="shared" si="1"/>
        <v>0</v>
      </c>
    </row>
    <row r="31" spans="1:12" x14ac:dyDescent="0.2">
      <c r="A31" s="61"/>
      <c r="B31" s="62"/>
      <c r="C31" s="63"/>
      <c r="D31" s="49">
        <f t="shared" si="0"/>
        <v>0</v>
      </c>
      <c r="E31" s="67"/>
      <c r="F31" s="59"/>
      <c r="G31" s="77"/>
      <c r="H31" s="69"/>
      <c r="I31" s="60"/>
      <c r="J31" s="70"/>
      <c r="K31" s="46">
        <f t="shared" si="2"/>
        <v>0</v>
      </c>
      <c r="L31" s="47">
        <f t="shared" si="1"/>
        <v>0</v>
      </c>
    </row>
    <row r="32" spans="1:12" x14ac:dyDescent="0.2">
      <c r="A32" s="61"/>
      <c r="B32" s="62"/>
      <c r="C32" s="63"/>
      <c r="D32" s="49">
        <f t="shared" si="0"/>
        <v>0</v>
      </c>
      <c r="E32" s="67"/>
      <c r="F32" s="59"/>
      <c r="G32" s="77"/>
      <c r="H32" s="69"/>
      <c r="I32" s="60"/>
      <c r="J32" s="70"/>
      <c r="K32" s="46">
        <f t="shared" si="2"/>
        <v>0</v>
      </c>
      <c r="L32" s="47">
        <f t="shared" si="1"/>
        <v>0</v>
      </c>
    </row>
    <row r="33" spans="1:12" x14ac:dyDescent="0.2">
      <c r="A33" s="61"/>
      <c r="B33" s="62"/>
      <c r="C33" s="63"/>
      <c r="D33" s="49">
        <f t="shared" si="0"/>
        <v>0</v>
      </c>
      <c r="E33" s="67"/>
      <c r="F33" s="59"/>
      <c r="G33" s="77"/>
      <c r="H33" s="69"/>
      <c r="I33" s="60"/>
      <c r="J33" s="70"/>
      <c r="K33" s="46">
        <f t="shared" si="2"/>
        <v>0</v>
      </c>
      <c r="L33" s="47">
        <f t="shared" si="1"/>
        <v>0</v>
      </c>
    </row>
    <row r="34" spans="1:12" x14ac:dyDescent="0.2">
      <c r="A34" s="61"/>
      <c r="B34" s="62"/>
      <c r="C34" s="63"/>
      <c r="D34" s="49">
        <f t="shared" si="0"/>
        <v>0</v>
      </c>
      <c r="E34" s="67"/>
      <c r="F34" s="59"/>
      <c r="G34" s="77"/>
      <c r="H34" s="69"/>
      <c r="I34" s="60"/>
      <c r="J34" s="70"/>
      <c r="K34" s="46">
        <f t="shared" si="2"/>
        <v>0</v>
      </c>
      <c r="L34" s="47">
        <f t="shared" si="1"/>
        <v>0</v>
      </c>
    </row>
    <row r="35" spans="1:12" x14ac:dyDescent="0.2">
      <c r="A35" s="61"/>
      <c r="B35" s="62"/>
      <c r="C35" s="63"/>
      <c r="D35" s="49">
        <f t="shared" si="0"/>
        <v>0</v>
      </c>
      <c r="E35" s="67"/>
      <c r="F35" s="59"/>
      <c r="G35" s="77"/>
      <c r="H35" s="69"/>
      <c r="I35" s="60"/>
      <c r="J35" s="70"/>
      <c r="K35" s="46">
        <f t="shared" si="2"/>
        <v>0</v>
      </c>
      <c r="L35" s="47">
        <f t="shared" si="1"/>
        <v>0</v>
      </c>
    </row>
    <row r="36" spans="1:12" x14ac:dyDescent="0.2">
      <c r="A36" s="61"/>
      <c r="B36" s="62"/>
      <c r="C36" s="63"/>
      <c r="D36" s="49">
        <f t="shared" si="0"/>
        <v>0</v>
      </c>
      <c r="E36" s="67"/>
      <c r="F36" s="59"/>
      <c r="G36" s="77"/>
      <c r="H36" s="69"/>
      <c r="I36" s="60"/>
      <c r="J36" s="70"/>
      <c r="K36" s="46">
        <f t="shared" si="2"/>
        <v>0</v>
      </c>
      <c r="L36" s="47">
        <f t="shared" si="1"/>
        <v>0</v>
      </c>
    </row>
    <row r="37" spans="1:12" x14ac:dyDescent="0.2">
      <c r="A37" s="64"/>
      <c r="B37" s="65"/>
      <c r="C37" s="66"/>
      <c r="D37" s="50">
        <f t="shared" si="0"/>
        <v>0</v>
      </c>
      <c r="E37" s="67"/>
      <c r="F37" s="59"/>
      <c r="G37" s="77"/>
      <c r="H37" s="69"/>
      <c r="I37" s="60"/>
      <c r="J37" s="70"/>
      <c r="K37" s="46">
        <f t="shared" si="2"/>
        <v>0</v>
      </c>
      <c r="L37" s="47">
        <f t="shared" si="1"/>
        <v>0</v>
      </c>
    </row>
    <row r="38" spans="1:12" x14ac:dyDescent="0.2">
      <c r="A38" s="64"/>
      <c r="B38" s="65"/>
      <c r="C38" s="66"/>
      <c r="D38" s="51">
        <f t="shared" si="0"/>
        <v>0</v>
      </c>
      <c r="E38" s="68"/>
      <c r="F38" s="59"/>
      <c r="G38" s="77"/>
      <c r="H38" s="69"/>
      <c r="I38" s="60"/>
      <c r="J38" s="70"/>
      <c r="K38" s="46">
        <f t="shared" si="2"/>
        <v>0</v>
      </c>
      <c r="L38" s="47">
        <f t="shared" si="1"/>
        <v>0</v>
      </c>
    </row>
    <row r="39" spans="1:12" x14ac:dyDescent="0.2">
      <c r="A39" s="64"/>
      <c r="B39" s="65"/>
      <c r="C39" s="66"/>
      <c r="D39" s="51">
        <f t="shared" si="0"/>
        <v>0</v>
      </c>
      <c r="E39" s="68"/>
      <c r="F39" s="59"/>
      <c r="G39" s="77"/>
      <c r="H39" s="69"/>
      <c r="I39" s="60"/>
      <c r="J39" s="70"/>
      <c r="K39" s="46">
        <f t="shared" si="2"/>
        <v>0</v>
      </c>
      <c r="L39" s="47">
        <f t="shared" si="1"/>
        <v>0</v>
      </c>
    </row>
    <row r="40" spans="1:12" x14ac:dyDescent="0.2">
      <c r="A40" s="64"/>
      <c r="B40" s="65"/>
      <c r="C40" s="66"/>
      <c r="D40" s="51">
        <f t="shared" si="0"/>
        <v>0</v>
      </c>
      <c r="E40" s="68"/>
      <c r="F40" s="59"/>
      <c r="G40" s="77"/>
      <c r="H40" s="69"/>
      <c r="I40" s="60"/>
      <c r="J40" s="70"/>
      <c r="K40" s="46">
        <f t="shared" si="2"/>
        <v>0</v>
      </c>
      <c r="L40" s="47">
        <f t="shared" si="1"/>
        <v>0</v>
      </c>
    </row>
    <row r="41" spans="1:12" x14ac:dyDescent="0.2">
      <c r="A41" s="64"/>
      <c r="B41" s="65"/>
      <c r="C41" s="66"/>
      <c r="D41" s="51">
        <f t="shared" si="0"/>
        <v>0</v>
      </c>
      <c r="E41" s="68"/>
      <c r="F41" s="59"/>
      <c r="G41" s="77"/>
      <c r="H41" s="69"/>
      <c r="I41" s="60"/>
      <c r="J41" s="70"/>
      <c r="K41" s="46">
        <f t="shared" si="2"/>
        <v>0</v>
      </c>
      <c r="L41" s="47">
        <f t="shared" si="1"/>
        <v>0</v>
      </c>
    </row>
    <row r="42" spans="1:12" x14ac:dyDescent="0.2">
      <c r="A42" s="64"/>
      <c r="B42" s="65"/>
      <c r="C42" s="66"/>
      <c r="D42" s="51">
        <f t="shared" si="0"/>
        <v>0</v>
      </c>
      <c r="E42" s="68"/>
      <c r="F42" s="59"/>
      <c r="G42" s="77"/>
      <c r="H42" s="69"/>
      <c r="I42" s="60"/>
      <c r="J42" s="70"/>
      <c r="K42" s="46">
        <f t="shared" si="2"/>
        <v>0</v>
      </c>
      <c r="L42" s="47">
        <f t="shared" si="1"/>
        <v>0</v>
      </c>
    </row>
    <row r="43" spans="1:12" x14ac:dyDescent="0.2">
      <c r="A43" s="82" t="s">
        <v>51</v>
      </c>
      <c r="B43" s="83"/>
      <c r="C43" s="84"/>
      <c r="D43" s="79">
        <f>SUM(D5:D42)</f>
        <v>0</v>
      </c>
      <c r="E43" s="79">
        <f>SUM(E5:E42)</f>
        <v>0</v>
      </c>
      <c r="F43" s="80">
        <f>SUM(F5:F42)</f>
        <v>0</v>
      </c>
      <c r="G43" s="80"/>
      <c r="H43" s="85"/>
      <c r="I43" s="81">
        <f>SUM(I5:I42)</f>
        <v>0</v>
      </c>
      <c r="J43" s="86"/>
      <c r="K43" s="47"/>
      <c r="L43" s="48">
        <f>SUM(L5:L42)</f>
        <v>0</v>
      </c>
    </row>
    <row r="44" spans="1:12" x14ac:dyDescent="0.2">
      <c r="E44" s="16" t="s">
        <v>54</v>
      </c>
    </row>
  </sheetData>
  <sheetProtection sheet="1" selectLockedCells="1"/>
  <mergeCells count="8">
    <mergeCell ref="H3:I3"/>
    <mergeCell ref="J2:K2"/>
    <mergeCell ref="A1:L1"/>
    <mergeCell ref="B4:C4"/>
    <mergeCell ref="D2:G2"/>
    <mergeCell ref="D3:G3"/>
    <mergeCell ref="A3:C3"/>
    <mergeCell ref="A2:C2"/>
  </mergeCells>
  <phoneticPr fontId="0" type="noConversion"/>
  <printOptions horizontalCentered="1" verticalCentered="1" gridLines="1"/>
  <pageMargins left="0" right="0" top="0" bottom="0" header="0" footer="0"/>
  <pageSetup orientation="landscape" r:id="rId1"/>
  <headerFooter alignWithMargins="0"/>
  <ignoredErrors>
    <ignoredError sqref="D37 D38:D43"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G42"/>
  <sheetViews>
    <sheetView zoomScaleNormal="100" workbookViewId="0">
      <selection activeCell="A3" sqref="A3"/>
    </sheetView>
  </sheetViews>
  <sheetFormatPr defaultRowHeight="12.75" x14ac:dyDescent="0.2"/>
  <cols>
    <col min="1" max="1" width="11.42578125" style="57" customWidth="1"/>
    <col min="2" max="2" width="9.42578125" customWidth="1"/>
    <col min="4" max="4" width="10.7109375" customWidth="1"/>
    <col min="5" max="5" width="10.5703125" customWidth="1"/>
    <col min="6" max="6" width="12.140625" customWidth="1"/>
    <col min="7" max="7" width="12.85546875" customWidth="1"/>
  </cols>
  <sheetData>
    <row r="1" spans="1:7" ht="24" customHeight="1" thickBot="1" x14ac:dyDescent="0.25">
      <c r="A1" s="350" t="s">
        <v>33</v>
      </c>
      <c r="B1" s="351"/>
      <c r="C1" s="351"/>
      <c r="D1" s="351"/>
      <c r="E1" s="351"/>
      <c r="F1" s="351"/>
      <c r="G1" s="351"/>
    </row>
    <row r="2" spans="1:7" s="17" customFormat="1" ht="36" customHeight="1" thickTop="1" thickBot="1" x14ac:dyDescent="0.25">
      <c r="A2" s="149" t="s">
        <v>27</v>
      </c>
      <c r="B2" s="150" t="s">
        <v>34</v>
      </c>
      <c r="C2" s="150" t="s">
        <v>35</v>
      </c>
      <c r="D2" s="150" t="s">
        <v>36</v>
      </c>
      <c r="E2" s="150" t="s">
        <v>37</v>
      </c>
      <c r="F2" s="150" t="s">
        <v>38</v>
      </c>
      <c r="G2" s="150" t="s">
        <v>39</v>
      </c>
    </row>
    <row r="3" spans="1:7" ht="13.5" thickTop="1" x14ac:dyDescent="0.2">
      <c r="A3" s="94"/>
      <c r="B3" s="95"/>
      <c r="C3" s="95"/>
      <c r="D3" s="19">
        <f>IF((OR(C3=" ",B3=" ")),0,IF((C3&lt;B3),((C3-B3)*24)+24,(C3-B3)*24))</f>
        <v>0</v>
      </c>
      <c r="E3" s="97"/>
      <c r="F3" s="97"/>
      <c r="G3" s="20">
        <f>SUM(F3-E3)</f>
        <v>0</v>
      </c>
    </row>
    <row r="4" spans="1:7" x14ac:dyDescent="0.2">
      <c r="A4" s="96"/>
      <c r="B4" s="65"/>
      <c r="C4" s="65"/>
      <c r="D4" s="19">
        <f>IF((OR(C4=" ",B4=" ")),0,IF((C4&lt;B4),((C4-B4)*24)+24,(C4-B4)*24))</f>
        <v>0</v>
      </c>
      <c r="E4" s="98"/>
      <c r="F4" s="98"/>
      <c r="G4" s="18">
        <f t="shared" ref="G4:G39" si="0">SUM(F4-E4)</f>
        <v>0</v>
      </c>
    </row>
    <row r="5" spans="1:7" x14ac:dyDescent="0.2">
      <c r="A5" s="96"/>
      <c r="B5" s="65"/>
      <c r="C5" s="65"/>
      <c r="D5" s="19">
        <f>IF((OR(C5=" ",B5=" ")),0,IF((C5&lt;B5),((C5-B5)*24)+24,(C5-B5)*24))</f>
        <v>0</v>
      </c>
      <c r="E5" s="98"/>
      <c r="F5" s="98"/>
      <c r="G5" s="18">
        <f t="shared" si="0"/>
        <v>0</v>
      </c>
    </row>
    <row r="6" spans="1:7" x14ac:dyDescent="0.2">
      <c r="A6" s="96"/>
      <c r="B6" s="65"/>
      <c r="C6" s="65"/>
      <c r="D6" s="19">
        <f t="shared" ref="D6:D39" si="1">IF((OR(C6=" ",B6=" ")),0,IF((C6&lt;B6),((C6-B6)*24)+24,(C6-B6)*24))</f>
        <v>0</v>
      </c>
      <c r="E6" s="98"/>
      <c r="F6" s="98"/>
      <c r="G6" s="18">
        <f t="shared" si="0"/>
        <v>0</v>
      </c>
    </row>
    <row r="7" spans="1:7" x14ac:dyDescent="0.2">
      <c r="A7" s="96"/>
      <c r="B7" s="65"/>
      <c r="C7" s="65"/>
      <c r="D7" s="19">
        <f t="shared" si="1"/>
        <v>0</v>
      </c>
      <c r="E7" s="98"/>
      <c r="F7" s="98"/>
      <c r="G7" s="18">
        <f t="shared" si="0"/>
        <v>0</v>
      </c>
    </row>
    <row r="8" spans="1:7" x14ac:dyDescent="0.2">
      <c r="A8" s="96"/>
      <c r="B8" s="65"/>
      <c r="C8" s="65"/>
      <c r="D8" s="19">
        <f t="shared" si="1"/>
        <v>0</v>
      </c>
      <c r="E8" s="98"/>
      <c r="F8" s="98"/>
      <c r="G8" s="18">
        <f t="shared" si="0"/>
        <v>0</v>
      </c>
    </row>
    <row r="9" spans="1:7" x14ac:dyDescent="0.2">
      <c r="A9" s="96"/>
      <c r="B9" s="65"/>
      <c r="C9" s="65"/>
      <c r="D9" s="19">
        <f t="shared" si="1"/>
        <v>0</v>
      </c>
      <c r="E9" s="98"/>
      <c r="F9" s="98"/>
      <c r="G9" s="18">
        <f t="shared" si="0"/>
        <v>0</v>
      </c>
    </row>
    <row r="10" spans="1:7" x14ac:dyDescent="0.2">
      <c r="A10" s="96"/>
      <c r="B10" s="65"/>
      <c r="C10" s="65"/>
      <c r="D10" s="19">
        <f t="shared" si="1"/>
        <v>0</v>
      </c>
      <c r="E10" s="98"/>
      <c r="F10" s="98"/>
      <c r="G10" s="18">
        <f t="shared" si="0"/>
        <v>0</v>
      </c>
    </row>
    <row r="11" spans="1:7" x14ac:dyDescent="0.2">
      <c r="A11" s="96"/>
      <c r="B11" s="65"/>
      <c r="C11" s="65"/>
      <c r="D11" s="19">
        <f t="shared" si="1"/>
        <v>0</v>
      </c>
      <c r="E11" s="98"/>
      <c r="F11" s="98"/>
      <c r="G11" s="18">
        <f t="shared" si="0"/>
        <v>0</v>
      </c>
    </row>
    <row r="12" spans="1:7" x14ac:dyDescent="0.2">
      <c r="A12" s="96"/>
      <c r="B12" s="65"/>
      <c r="C12" s="65"/>
      <c r="D12" s="19">
        <f t="shared" si="1"/>
        <v>0</v>
      </c>
      <c r="E12" s="98"/>
      <c r="F12" s="98"/>
      <c r="G12" s="18">
        <f t="shared" si="0"/>
        <v>0</v>
      </c>
    </row>
    <row r="13" spans="1:7" x14ac:dyDescent="0.2">
      <c r="A13" s="96"/>
      <c r="B13" s="65"/>
      <c r="C13" s="65"/>
      <c r="D13" s="19">
        <f t="shared" si="1"/>
        <v>0</v>
      </c>
      <c r="E13" s="98"/>
      <c r="F13" s="98"/>
      <c r="G13" s="18">
        <f t="shared" si="0"/>
        <v>0</v>
      </c>
    </row>
    <row r="14" spans="1:7" x14ac:dyDescent="0.2">
      <c r="A14" s="96"/>
      <c r="B14" s="65"/>
      <c r="C14" s="65"/>
      <c r="D14" s="19">
        <f t="shared" si="1"/>
        <v>0</v>
      </c>
      <c r="E14" s="98"/>
      <c r="F14" s="98"/>
      <c r="G14" s="18">
        <f t="shared" si="0"/>
        <v>0</v>
      </c>
    </row>
    <row r="15" spans="1:7" x14ac:dyDescent="0.2">
      <c r="A15" s="96"/>
      <c r="B15" s="65"/>
      <c r="C15" s="65"/>
      <c r="D15" s="19">
        <f t="shared" si="1"/>
        <v>0</v>
      </c>
      <c r="E15" s="98"/>
      <c r="F15" s="98"/>
      <c r="G15" s="18">
        <f t="shared" si="0"/>
        <v>0</v>
      </c>
    </row>
    <row r="16" spans="1:7" x14ac:dyDescent="0.2">
      <c r="A16" s="96"/>
      <c r="B16" s="65"/>
      <c r="C16" s="65"/>
      <c r="D16" s="19">
        <f t="shared" si="1"/>
        <v>0</v>
      </c>
      <c r="E16" s="98"/>
      <c r="F16" s="98"/>
      <c r="G16" s="18">
        <f t="shared" si="0"/>
        <v>0</v>
      </c>
    </row>
    <row r="17" spans="1:7" x14ac:dyDescent="0.2">
      <c r="A17" s="96"/>
      <c r="B17" s="65"/>
      <c r="C17" s="65"/>
      <c r="D17" s="19">
        <f t="shared" si="1"/>
        <v>0</v>
      </c>
      <c r="E17" s="98"/>
      <c r="F17" s="98"/>
      <c r="G17" s="18">
        <f t="shared" si="0"/>
        <v>0</v>
      </c>
    </row>
    <row r="18" spans="1:7" x14ac:dyDescent="0.2">
      <c r="A18" s="96"/>
      <c r="B18" s="65"/>
      <c r="C18" s="65"/>
      <c r="D18" s="19">
        <f t="shared" si="1"/>
        <v>0</v>
      </c>
      <c r="E18" s="98"/>
      <c r="F18" s="98"/>
      <c r="G18" s="18">
        <f t="shared" si="0"/>
        <v>0</v>
      </c>
    </row>
    <row r="19" spans="1:7" x14ac:dyDescent="0.2">
      <c r="A19" s="96"/>
      <c r="B19" s="65"/>
      <c r="C19" s="65"/>
      <c r="D19" s="19">
        <f t="shared" si="1"/>
        <v>0</v>
      </c>
      <c r="E19" s="98"/>
      <c r="F19" s="98"/>
      <c r="G19" s="18">
        <f t="shared" si="0"/>
        <v>0</v>
      </c>
    </row>
    <row r="20" spans="1:7" x14ac:dyDescent="0.2">
      <c r="A20" s="96"/>
      <c r="B20" s="65"/>
      <c r="C20" s="65"/>
      <c r="D20" s="19">
        <f t="shared" si="1"/>
        <v>0</v>
      </c>
      <c r="E20" s="98"/>
      <c r="F20" s="98"/>
      <c r="G20" s="18">
        <f t="shared" si="0"/>
        <v>0</v>
      </c>
    </row>
    <row r="21" spans="1:7" x14ac:dyDescent="0.2">
      <c r="A21" s="96"/>
      <c r="B21" s="65"/>
      <c r="C21" s="65"/>
      <c r="D21" s="19">
        <f t="shared" si="1"/>
        <v>0</v>
      </c>
      <c r="E21" s="98"/>
      <c r="F21" s="98"/>
      <c r="G21" s="18">
        <f t="shared" si="0"/>
        <v>0</v>
      </c>
    </row>
    <row r="22" spans="1:7" x14ac:dyDescent="0.2">
      <c r="A22" s="96"/>
      <c r="B22" s="65"/>
      <c r="C22" s="65"/>
      <c r="D22" s="19">
        <f t="shared" si="1"/>
        <v>0</v>
      </c>
      <c r="E22" s="98"/>
      <c r="F22" s="98"/>
      <c r="G22" s="18">
        <f t="shared" si="0"/>
        <v>0</v>
      </c>
    </row>
    <row r="23" spans="1:7" x14ac:dyDescent="0.2">
      <c r="A23" s="96"/>
      <c r="B23" s="65"/>
      <c r="C23" s="65"/>
      <c r="D23" s="19">
        <f t="shared" si="1"/>
        <v>0</v>
      </c>
      <c r="E23" s="98"/>
      <c r="F23" s="98"/>
      <c r="G23" s="18">
        <f t="shared" si="0"/>
        <v>0</v>
      </c>
    </row>
    <row r="24" spans="1:7" x14ac:dyDescent="0.2">
      <c r="A24" s="96"/>
      <c r="B24" s="65"/>
      <c r="C24" s="65"/>
      <c r="D24" s="19">
        <f t="shared" si="1"/>
        <v>0</v>
      </c>
      <c r="E24" s="98"/>
      <c r="F24" s="98"/>
      <c r="G24" s="18">
        <f t="shared" si="0"/>
        <v>0</v>
      </c>
    </row>
    <row r="25" spans="1:7" x14ac:dyDescent="0.2">
      <c r="A25" s="96"/>
      <c r="B25" s="65"/>
      <c r="C25" s="65"/>
      <c r="D25" s="19">
        <f t="shared" si="1"/>
        <v>0</v>
      </c>
      <c r="E25" s="98"/>
      <c r="F25" s="98"/>
      <c r="G25" s="18">
        <f t="shared" si="0"/>
        <v>0</v>
      </c>
    </row>
    <row r="26" spans="1:7" x14ac:dyDescent="0.2">
      <c r="A26" s="96"/>
      <c r="B26" s="65"/>
      <c r="C26" s="65"/>
      <c r="D26" s="19">
        <f t="shared" si="1"/>
        <v>0</v>
      </c>
      <c r="E26" s="98"/>
      <c r="F26" s="98"/>
      <c r="G26" s="18">
        <f t="shared" si="0"/>
        <v>0</v>
      </c>
    </row>
    <row r="27" spans="1:7" x14ac:dyDescent="0.2">
      <c r="A27" s="96"/>
      <c r="B27" s="65"/>
      <c r="C27" s="65"/>
      <c r="D27" s="19">
        <f t="shared" si="1"/>
        <v>0</v>
      </c>
      <c r="E27" s="98"/>
      <c r="F27" s="98"/>
      <c r="G27" s="18">
        <f t="shared" si="0"/>
        <v>0</v>
      </c>
    </row>
    <row r="28" spans="1:7" x14ac:dyDescent="0.2">
      <c r="A28" s="96"/>
      <c r="B28" s="65"/>
      <c r="C28" s="65"/>
      <c r="D28" s="19">
        <f t="shared" si="1"/>
        <v>0</v>
      </c>
      <c r="E28" s="98"/>
      <c r="F28" s="98"/>
      <c r="G28" s="18">
        <f t="shared" si="0"/>
        <v>0</v>
      </c>
    </row>
    <row r="29" spans="1:7" x14ac:dyDescent="0.2">
      <c r="A29" s="96"/>
      <c r="B29" s="65"/>
      <c r="C29" s="65"/>
      <c r="D29" s="19">
        <f t="shared" si="1"/>
        <v>0</v>
      </c>
      <c r="E29" s="98"/>
      <c r="F29" s="98"/>
      <c r="G29" s="18">
        <f t="shared" si="0"/>
        <v>0</v>
      </c>
    </row>
    <row r="30" spans="1:7" x14ac:dyDescent="0.2">
      <c r="A30" s="96"/>
      <c r="B30" s="65"/>
      <c r="C30" s="65"/>
      <c r="D30" s="19">
        <f t="shared" si="1"/>
        <v>0</v>
      </c>
      <c r="E30" s="98"/>
      <c r="F30" s="98"/>
      <c r="G30" s="18">
        <f t="shared" si="0"/>
        <v>0</v>
      </c>
    </row>
    <row r="31" spans="1:7" x14ac:dyDescent="0.2">
      <c r="A31" s="96"/>
      <c r="B31" s="65"/>
      <c r="C31" s="65"/>
      <c r="D31" s="19">
        <f t="shared" si="1"/>
        <v>0</v>
      </c>
      <c r="E31" s="98"/>
      <c r="F31" s="98"/>
      <c r="G31" s="18">
        <f t="shared" si="0"/>
        <v>0</v>
      </c>
    </row>
    <row r="32" spans="1:7" x14ac:dyDescent="0.2">
      <c r="A32" s="96"/>
      <c r="B32" s="65"/>
      <c r="C32" s="65"/>
      <c r="D32" s="19">
        <f t="shared" si="1"/>
        <v>0</v>
      </c>
      <c r="E32" s="98"/>
      <c r="F32" s="98"/>
      <c r="G32" s="18">
        <f t="shared" si="0"/>
        <v>0</v>
      </c>
    </row>
    <row r="33" spans="1:7" x14ac:dyDescent="0.2">
      <c r="A33" s="96"/>
      <c r="B33" s="65"/>
      <c r="C33" s="65"/>
      <c r="D33" s="19">
        <f t="shared" si="1"/>
        <v>0</v>
      </c>
      <c r="E33" s="98"/>
      <c r="F33" s="98"/>
      <c r="G33" s="18">
        <f t="shared" si="0"/>
        <v>0</v>
      </c>
    </row>
    <row r="34" spans="1:7" x14ac:dyDescent="0.2">
      <c r="A34" s="96"/>
      <c r="B34" s="65"/>
      <c r="C34" s="65"/>
      <c r="D34" s="19">
        <f t="shared" si="1"/>
        <v>0</v>
      </c>
      <c r="E34" s="98"/>
      <c r="F34" s="98"/>
      <c r="G34" s="18">
        <f t="shared" si="0"/>
        <v>0</v>
      </c>
    </row>
    <row r="35" spans="1:7" x14ac:dyDescent="0.2">
      <c r="A35" s="96"/>
      <c r="B35" s="65"/>
      <c r="C35" s="65"/>
      <c r="D35" s="19">
        <f t="shared" si="1"/>
        <v>0</v>
      </c>
      <c r="E35" s="98"/>
      <c r="F35" s="98"/>
      <c r="G35" s="18">
        <f t="shared" si="0"/>
        <v>0</v>
      </c>
    </row>
    <row r="36" spans="1:7" x14ac:dyDescent="0.2">
      <c r="A36" s="96"/>
      <c r="B36" s="65"/>
      <c r="C36" s="65"/>
      <c r="D36" s="19">
        <f t="shared" si="1"/>
        <v>0</v>
      </c>
      <c r="E36" s="98"/>
      <c r="F36" s="98"/>
      <c r="G36" s="18">
        <f t="shared" si="0"/>
        <v>0</v>
      </c>
    </row>
    <row r="37" spans="1:7" x14ac:dyDescent="0.2">
      <c r="A37" s="96"/>
      <c r="B37" s="65"/>
      <c r="C37" s="65"/>
      <c r="D37" s="19">
        <f t="shared" si="1"/>
        <v>0</v>
      </c>
      <c r="E37" s="98"/>
      <c r="F37" s="98"/>
      <c r="G37" s="18">
        <f t="shared" si="0"/>
        <v>0</v>
      </c>
    </row>
    <row r="38" spans="1:7" x14ac:dyDescent="0.2">
      <c r="A38" s="96"/>
      <c r="B38" s="65"/>
      <c r="C38" s="65"/>
      <c r="D38" s="19">
        <f t="shared" si="1"/>
        <v>0</v>
      </c>
      <c r="E38" s="98"/>
      <c r="F38" s="98"/>
      <c r="G38" s="18">
        <f t="shared" si="0"/>
        <v>0</v>
      </c>
    </row>
    <row r="39" spans="1:7" x14ac:dyDescent="0.2">
      <c r="A39" s="96"/>
      <c r="B39" s="65"/>
      <c r="C39" s="65"/>
      <c r="D39" s="19">
        <f t="shared" si="1"/>
        <v>0</v>
      </c>
      <c r="E39" s="98"/>
      <c r="F39" s="98"/>
      <c r="G39" s="18">
        <f t="shared" si="0"/>
        <v>0</v>
      </c>
    </row>
    <row r="40" spans="1:7" ht="13.5" thickBot="1" x14ac:dyDescent="0.25"/>
    <row r="41" spans="1:7" ht="14.25" thickTop="1" thickBot="1" x14ac:dyDescent="0.25">
      <c r="A41" s="58"/>
      <c r="B41" s="21"/>
      <c r="C41" s="22" t="s">
        <v>28</v>
      </c>
      <c r="D41" s="21">
        <f>SUM(D3:D39)</f>
        <v>0</v>
      </c>
      <c r="E41" s="21"/>
      <c r="F41" s="21"/>
      <c r="G41" s="23">
        <f>SUM(G3:G39)</f>
        <v>0</v>
      </c>
    </row>
    <row r="42" spans="1:7" ht="13.5" thickTop="1" x14ac:dyDescent="0.2"/>
  </sheetData>
  <sheetProtection selectLockedCells="1"/>
  <mergeCells count="1">
    <mergeCell ref="A1:G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8"/>
  <sheetViews>
    <sheetView workbookViewId="0">
      <selection activeCell="I6" sqref="I6"/>
    </sheetView>
  </sheetViews>
  <sheetFormatPr defaultRowHeight="15" x14ac:dyDescent="0.25"/>
  <cols>
    <col min="1" max="1" width="7" style="120" customWidth="1"/>
    <col min="2" max="2" width="23" style="120" customWidth="1"/>
    <col min="3" max="3" width="10.140625" style="120" customWidth="1"/>
    <col min="4" max="4" width="8.140625" style="120" customWidth="1"/>
    <col min="5" max="5" width="7.5703125" style="120" customWidth="1"/>
    <col min="6" max="6" width="8.28515625" style="120" customWidth="1"/>
    <col min="7" max="7" width="9" style="120" customWidth="1"/>
    <col min="8" max="8" width="11.7109375" style="120" customWidth="1"/>
    <col min="9" max="9" width="12.7109375" style="120" customWidth="1"/>
    <col min="10" max="10" width="9.85546875" style="120" customWidth="1"/>
    <col min="11" max="11" width="11.28515625" style="120" customWidth="1"/>
    <col min="12" max="13" width="9.140625" style="120"/>
    <col min="14" max="14" width="0" style="120" hidden="1" customWidth="1"/>
    <col min="15" max="16384" width="9.140625" style="120"/>
  </cols>
  <sheetData>
    <row r="1" spans="1:14" ht="31.5" x14ac:dyDescent="0.5">
      <c r="A1" s="352" t="s">
        <v>135</v>
      </c>
      <c r="B1" s="352"/>
      <c r="C1" s="352"/>
      <c r="D1" s="352"/>
      <c r="E1" s="352"/>
      <c r="F1" s="352"/>
      <c r="G1" s="352"/>
      <c r="H1" s="352"/>
      <c r="I1" s="352"/>
      <c r="J1" s="352"/>
      <c r="K1" s="352"/>
    </row>
    <row r="2" spans="1:14" ht="18.75" x14ac:dyDescent="0.3">
      <c r="A2" s="122" t="s">
        <v>134</v>
      </c>
      <c r="C2" s="123">
        <f>INCIDENT_NAME</f>
        <v>0</v>
      </c>
      <c r="D2" s="123"/>
      <c r="E2" s="123"/>
      <c r="F2" s="123"/>
      <c r="G2" s="123"/>
      <c r="H2" s="123"/>
      <c r="I2" s="123"/>
      <c r="J2" s="123"/>
      <c r="K2" s="123"/>
    </row>
    <row r="3" spans="1:14" ht="18.75" x14ac:dyDescent="0.3">
      <c r="A3" s="122" t="s">
        <v>133</v>
      </c>
      <c r="C3" s="121">
        <f>INCIDENT_NUMBER</f>
        <v>0</v>
      </c>
      <c r="D3" s="121"/>
      <c r="E3" s="121"/>
      <c r="F3" s="121"/>
      <c r="G3" s="121"/>
      <c r="H3" s="121"/>
      <c r="I3" s="121"/>
      <c r="J3" s="121"/>
      <c r="K3" s="121"/>
    </row>
    <row r="4" spans="1:14" ht="18.75" x14ac:dyDescent="0.3">
      <c r="A4" s="122" t="s">
        <v>132</v>
      </c>
      <c r="C4" s="353"/>
      <c r="D4" s="353"/>
      <c r="E4" s="353"/>
      <c r="F4" s="353"/>
      <c r="G4" s="353"/>
      <c r="H4" s="353"/>
      <c r="I4" s="353"/>
      <c r="J4" s="353"/>
      <c r="K4" s="353"/>
    </row>
    <row r="5" spans="1:14" x14ac:dyDescent="0.25">
      <c r="C5" s="353"/>
      <c r="D5" s="353"/>
      <c r="E5" s="353"/>
      <c r="F5" s="353"/>
      <c r="G5" s="353"/>
      <c r="H5" s="353"/>
      <c r="I5" s="353"/>
      <c r="J5" s="353"/>
      <c r="K5" s="353"/>
    </row>
    <row r="6" spans="1:14" ht="57.75" customHeight="1" x14ac:dyDescent="0.25">
      <c r="A6" s="147" t="s">
        <v>27</v>
      </c>
      <c r="B6" s="147" t="s">
        <v>131</v>
      </c>
      <c r="C6" s="147" t="s">
        <v>130</v>
      </c>
      <c r="D6" s="148" t="s">
        <v>129</v>
      </c>
      <c r="E6" s="147" t="s">
        <v>128</v>
      </c>
      <c r="F6" s="176" t="s">
        <v>203</v>
      </c>
      <c r="G6" s="147" t="s">
        <v>127</v>
      </c>
      <c r="H6" s="147" t="s">
        <v>126</v>
      </c>
      <c r="I6" s="147" t="s">
        <v>125</v>
      </c>
      <c r="J6" s="147" t="s">
        <v>124</v>
      </c>
      <c r="K6" s="147" t="s">
        <v>123</v>
      </c>
    </row>
    <row r="7" spans="1:14" x14ac:dyDescent="0.25">
      <c r="A7" s="151"/>
      <c r="B7" s="152"/>
      <c r="C7" s="153"/>
      <c r="D7" s="153"/>
      <c r="E7" s="154">
        <f t="shared" ref="E7:E27" si="0">C7-D7</f>
        <v>0</v>
      </c>
      <c r="F7" s="152"/>
      <c r="G7" s="153"/>
      <c r="H7" s="155">
        <f t="shared" ref="H7:H27" si="1">IF(G7&gt;=(E7*F7),(E7*F7),G7)</f>
        <v>0</v>
      </c>
      <c r="I7" s="153"/>
      <c r="J7" s="152"/>
      <c r="K7" s="156"/>
      <c r="N7" s="120" t="s">
        <v>120</v>
      </c>
    </row>
    <row r="8" spans="1:14" x14ac:dyDescent="0.25">
      <c r="A8" s="151"/>
      <c r="B8" s="152"/>
      <c r="C8" s="153"/>
      <c r="D8" s="153"/>
      <c r="E8" s="154">
        <f t="shared" si="0"/>
        <v>0</v>
      </c>
      <c r="F8" s="152"/>
      <c r="G8" s="153"/>
      <c r="H8" s="155">
        <f t="shared" si="1"/>
        <v>0</v>
      </c>
      <c r="I8" s="153"/>
      <c r="J8" s="152"/>
      <c r="K8" s="156"/>
      <c r="N8" s="120" t="s">
        <v>121</v>
      </c>
    </row>
    <row r="9" spans="1:14" x14ac:dyDescent="0.25">
      <c r="A9" s="152"/>
      <c r="B9" s="152"/>
      <c r="C9" s="153"/>
      <c r="D9" s="153"/>
      <c r="E9" s="154">
        <f t="shared" si="0"/>
        <v>0</v>
      </c>
      <c r="F9" s="152"/>
      <c r="G9" s="153"/>
      <c r="H9" s="155">
        <f t="shared" si="1"/>
        <v>0</v>
      </c>
      <c r="I9" s="153"/>
      <c r="J9" s="152"/>
      <c r="K9" s="156"/>
    </row>
    <row r="10" spans="1:14" x14ac:dyDescent="0.25">
      <c r="A10" s="152"/>
      <c r="B10" s="152"/>
      <c r="C10" s="153"/>
      <c r="D10" s="153"/>
      <c r="E10" s="154">
        <f t="shared" si="0"/>
        <v>0</v>
      </c>
      <c r="F10" s="152"/>
      <c r="G10" s="153"/>
      <c r="H10" s="155">
        <f t="shared" si="1"/>
        <v>0</v>
      </c>
      <c r="I10" s="153"/>
      <c r="J10" s="152"/>
      <c r="K10" s="156"/>
    </row>
    <row r="11" spans="1:14" x14ac:dyDescent="0.25">
      <c r="A11" s="152"/>
      <c r="B11" s="152"/>
      <c r="C11" s="153"/>
      <c r="D11" s="153"/>
      <c r="E11" s="154">
        <f t="shared" si="0"/>
        <v>0</v>
      </c>
      <c r="F11" s="152"/>
      <c r="G11" s="153"/>
      <c r="H11" s="155">
        <f t="shared" si="1"/>
        <v>0</v>
      </c>
      <c r="I11" s="153"/>
      <c r="J11" s="152"/>
      <c r="K11" s="156"/>
    </row>
    <row r="12" spans="1:14" x14ac:dyDescent="0.25">
      <c r="A12" s="152"/>
      <c r="B12" s="152"/>
      <c r="C12" s="153"/>
      <c r="D12" s="153"/>
      <c r="E12" s="154">
        <f t="shared" si="0"/>
        <v>0</v>
      </c>
      <c r="F12" s="152"/>
      <c r="G12" s="153"/>
      <c r="H12" s="155">
        <f t="shared" si="1"/>
        <v>0</v>
      </c>
      <c r="I12" s="153"/>
      <c r="J12" s="152"/>
      <c r="K12" s="156"/>
    </row>
    <row r="13" spans="1:14" x14ac:dyDescent="0.25">
      <c r="A13" s="152"/>
      <c r="B13" s="152"/>
      <c r="C13" s="153"/>
      <c r="D13" s="153"/>
      <c r="E13" s="154">
        <f t="shared" si="0"/>
        <v>0</v>
      </c>
      <c r="F13" s="152"/>
      <c r="G13" s="153"/>
      <c r="H13" s="155">
        <f t="shared" si="1"/>
        <v>0</v>
      </c>
      <c r="I13" s="153"/>
      <c r="J13" s="152"/>
      <c r="K13" s="156"/>
    </row>
    <row r="14" spans="1:14" x14ac:dyDescent="0.25">
      <c r="A14" s="152"/>
      <c r="B14" s="152"/>
      <c r="C14" s="153"/>
      <c r="D14" s="153"/>
      <c r="E14" s="154">
        <f t="shared" si="0"/>
        <v>0</v>
      </c>
      <c r="F14" s="152"/>
      <c r="G14" s="153"/>
      <c r="H14" s="155">
        <f t="shared" si="1"/>
        <v>0</v>
      </c>
      <c r="I14" s="153"/>
      <c r="J14" s="152"/>
      <c r="K14" s="156"/>
    </row>
    <row r="15" spans="1:14" x14ac:dyDescent="0.25">
      <c r="A15" s="152"/>
      <c r="B15" s="152"/>
      <c r="C15" s="153"/>
      <c r="D15" s="153"/>
      <c r="E15" s="154">
        <f t="shared" si="0"/>
        <v>0</v>
      </c>
      <c r="F15" s="152"/>
      <c r="G15" s="153"/>
      <c r="H15" s="155">
        <f t="shared" si="1"/>
        <v>0</v>
      </c>
      <c r="I15" s="153"/>
      <c r="J15" s="152"/>
      <c r="K15" s="156"/>
    </row>
    <row r="16" spans="1:14" x14ac:dyDescent="0.25">
      <c r="A16" s="152"/>
      <c r="B16" s="152"/>
      <c r="C16" s="153"/>
      <c r="D16" s="153"/>
      <c r="E16" s="154">
        <f t="shared" si="0"/>
        <v>0</v>
      </c>
      <c r="F16" s="152"/>
      <c r="G16" s="153"/>
      <c r="H16" s="155">
        <f t="shared" si="1"/>
        <v>0</v>
      </c>
      <c r="I16" s="153"/>
      <c r="J16" s="152"/>
      <c r="K16" s="156"/>
    </row>
    <row r="17" spans="1:11" x14ac:dyDescent="0.25">
      <c r="A17" s="152"/>
      <c r="B17" s="152"/>
      <c r="C17" s="153"/>
      <c r="D17" s="153"/>
      <c r="E17" s="154">
        <f t="shared" si="0"/>
        <v>0</v>
      </c>
      <c r="F17" s="152"/>
      <c r="G17" s="153"/>
      <c r="H17" s="155">
        <f t="shared" si="1"/>
        <v>0</v>
      </c>
      <c r="I17" s="153"/>
      <c r="J17" s="152"/>
      <c r="K17" s="156"/>
    </row>
    <row r="18" spans="1:11" x14ac:dyDescent="0.25">
      <c r="A18" s="152"/>
      <c r="B18" s="152"/>
      <c r="C18" s="153"/>
      <c r="D18" s="153"/>
      <c r="E18" s="154">
        <f t="shared" si="0"/>
        <v>0</v>
      </c>
      <c r="F18" s="152"/>
      <c r="G18" s="153"/>
      <c r="H18" s="155">
        <f t="shared" si="1"/>
        <v>0</v>
      </c>
      <c r="I18" s="153"/>
      <c r="J18" s="152"/>
      <c r="K18" s="156"/>
    </row>
    <row r="19" spans="1:11" x14ac:dyDescent="0.25">
      <c r="A19" s="152"/>
      <c r="B19" s="152"/>
      <c r="C19" s="153"/>
      <c r="D19" s="153"/>
      <c r="E19" s="154">
        <f t="shared" si="0"/>
        <v>0</v>
      </c>
      <c r="F19" s="152"/>
      <c r="G19" s="153"/>
      <c r="H19" s="155">
        <f t="shared" si="1"/>
        <v>0</v>
      </c>
      <c r="I19" s="153"/>
      <c r="J19" s="152"/>
      <c r="K19" s="156"/>
    </row>
    <row r="20" spans="1:11" x14ac:dyDescent="0.25">
      <c r="A20" s="152"/>
      <c r="B20" s="152"/>
      <c r="C20" s="153"/>
      <c r="D20" s="153"/>
      <c r="E20" s="154">
        <f t="shared" si="0"/>
        <v>0</v>
      </c>
      <c r="F20" s="152"/>
      <c r="G20" s="153"/>
      <c r="H20" s="155">
        <f t="shared" si="1"/>
        <v>0</v>
      </c>
      <c r="I20" s="153"/>
      <c r="J20" s="152"/>
      <c r="K20" s="156"/>
    </row>
    <row r="21" spans="1:11" x14ac:dyDescent="0.25">
      <c r="A21" s="152"/>
      <c r="B21" s="152"/>
      <c r="C21" s="153"/>
      <c r="D21" s="153"/>
      <c r="E21" s="154">
        <f t="shared" si="0"/>
        <v>0</v>
      </c>
      <c r="F21" s="152"/>
      <c r="G21" s="153"/>
      <c r="H21" s="155">
        <f t="shared" si="1"/>
        <v>0</v>
      </c>
      <c r="I21" s="153"/>
      <c r="J21" s="152"/>
      <c r="K21" s="156"/>
    </row>
    <row r="22" spans="1:11" x14ac:dyDescent="0.25">
      <c r="A22" s="152"/>
      <c r="B22" s="152"/>
      <c r="C22" s="153"/>
      <c r="D22" s="153"/>
      <c r="E22" s="154">
        <f t="shared" si="0"/>
        <v>0</v>
      </c>
      <c r="F22" s="152"/>
      <c r="G22" s="153"/>
      <c r="H22" s="155">
        <f t="shared" si="1"/>
        <v>0</v>
      </c>
      <c r="I22" s="153"/>
      <c r="J22" s="152"/>
      <c r="K22" s="156"/>
    </row>
    <row r="23" spans="1:11" x14ac:dyDescent="0.25">
      <c r="A23" s="152"/>
      <c r="B23" s="152"/>
      <c r="C23" s="153"/>
      <c r="D23" s="153"/>
      <c r="E23" s="154">
        <f t="shared" si="0"/>
        <v>0</v>
      </c>
      <c r="F23" s="152"/>
      <c r="G23" s="153"/>
      <c r="H23" s="155">
        <f t="shared" si="1"/>
        <v>0</v>
      </c>
      <c r="I23" s="153"/>
      <c r="J23" s="152"/>
      <c r="K23" s="156"/>
    </row>
    <row r="24" spans="1:11" x14ac:dyDescent="0.25">
      <c r="A24" s="152"/>
      <c r="B24" s="152"/>
      <c r="C24" s="153"/>
      <c r="D24" s="153"/>
      <c r="E24" s="154">
        <f t="shared" si="0"/>
        <v>0</v>
      </c>
      <c r="F24" s="152"/>
      <c r="G24" s="153"/>
      <c r="H24" s="155">
        <f t="shared" si="1"/>
        <v>0</v>
      </c>
      <c r="I24" s="153"/>
      <c r="J24" s="152"/>
      <c r="K24" s="156"/>
    </row>
    <row r="25" spans="1:11" x14ac:dyDescent="0.25">
      <c r="A25" s="152"/>
      <c r="B25" s="152"/>
      <c r="C25" s="153"/>
      <c r="D25" s="153"/>
      <c r="E25" s="154">
        <f t="shared" si="0"/>
        <v>0</v>
      </c>
      <c r="F25" s="152"/>
      <c r="G25" s="153"/>
      <c r="H25" s="155">
        <f t="shared" si="1"/>
        <v>0</v>
      </c>
      <c r="I25" s="153"/>
      <c r="J25" s="152"/>
      <c r="K25" s="156"/>
    </row>
    <row r="26" spans="1:11" x14ac:dyDescent="0.25">
      <c r="A26" s="152"/>
      <c r="B26" s="152"/>
      <c r="C26" s="153"/>
      <c r="D26" s="153"/>
      <c r="E26" s="154">
        <f t="shared" si="0"/>
        <v>0</v>
      </c>
      <c r="F26" s="152"/>
      <c r="G26" s="153"/>
      <c r="H26" s="155">
        <f t="shared" si="1"/>
        <v>0</v>
      </c>
      <c r="I26" s="153"/>
      <c r="J26" s="152"/>
      <c r="K26" s="156"/>
    </row>
    <row r="27" spans="1:11" x14ac:dyDescent="0.25">
      <c r="A27" s="152"/>
      <c r="B27" s="152"/>
      <c r="C27" s="153"/>
      <c r="D27" s="153"/>
      <c r="E27" s="154">
        <f t="shared" si="0"/>
        <v>0</v>
      </c>
      <c r="F27" s="152"/>
      <c r="G27" s="153"/>
      <c r="H27" s="155">
        <f t="shared" si="1"/>
        <v>0</v>
      </c>
      <c r="I27" s="153"/>
      <c r="J27" s="152"/>
      <c r="K27" s="156"/>
    </row>
    <row r="28" spans="1:11" x14ac:dyDescent="0.25">
      <c r="A28" s="157"/>
      <c r="B28" s="157" t="s">
        <v>122</v>
      </c>
      <c r="C28" s="154">
        <f>H28+K28</f>
        <v>0</v>
      </c>
      <c r="D28" s="157"/>
      <c r="E28" s="157"/>
      <c r="F28" s="157"/>
      <c r="G28" s="157"/>
      <c r="H28" s="154">
        <f>SUM(H7:H27)</f>
        <v>0</v>
      </c>
      <c r="I28" s="157"/>
      <c r="J28" s="157"/>
      <c r="K28" s="154">
        <f>SUM(K7:K27)</f>
        <v>0</v>
      </c>
    </row>
  </sheetData>
  <sheetProtection formatRows="0" selectLockedCells="1"/>
  <mergeCells count="3">
    <mergeCell ref="A1:K1"/>
    <mergeCell ref="C4:K4"/>
    <mergeCell ref="C5:K5"/>
  </mergeCells>
  <dataValidations xWindow="785" yWindow="459" count="2">
    <dataValidation type="list" errorStyle="information" allowBlank="1" showInputMessage="1" errorTitle="Yes" error="Need to calculate max allowance and add appropriate taxes to total for total reimbursement" promptTitle="Over Lodging Allowance?" prompt="If over $94 per person, look up max allowance" sqref="J8:J27">
      <formula1>Yes</formula1>
    </dataValidation>
    <dataValidation type="list" errorStyle="information" allowBlank="1" showInputMessage="1" errorTitle="Yes" error="Need to calculate max allowance and add appropriate taxes to total for total reimbursement" promptTitle="Over Lodging Allowance?" prompt="If over $94 per person, look up max allowance" sqref="J7">
      <formula1>Yes</formula1>
    </dataValidation>
  </dataValidations>
  <pageMargins left="0.7" right="0.7" top="0.75" bottom="0.75"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zoomScaleNormal="100" workbookViewId="0">
      <selection activeCell="M6" sqref="M6"/>
    </sheetView>
  </sheetViews>
  <sheetFormatPr defaultRowHeight="15" x14ac:dyDescent="0.25"/>
  <cols>
    <col min="1" max="1" width="9.140625" style="124" customWidth="1"/>
    <col min="2" max="2" width="20.7109375" style="124" customWidth="1"/>
    <col min="3" max="5" width="9.140625" style="124"/>
    <col min="6" max="6" width="9.140625" style="124" customWidth="1"/>
    <col min="7" max="8" width="11.5703125" style="124" customWidth="1"/>
    <col min="9" max="9" width="11.85546875" style="124" customWidth="1"/>
    <col min="10" max="16384" width="9.140625" style="124"/>
  </cols>
  <sheetData>
    <row r="1" spans="1:12" ht="62.25" customHeight="1" x14ac:dyDescent="0.25">
      <c r="B1" s="355" t="s">
        <v>202</v>
      </c>
      <c r="C1" s="356"/>
      <c r="D1" s="356"/>
      <c r="E1" s="356"/>
      <c r="F1" s="356"/>
      <c r="G1" s="356"/>
      <c r="H1" s="357"/>
      <c r="I1" s="180" t="s">
        <v>206</v>
      </c>
    </row>
    <row r="2" spans="1:12" x14ac:dyDescent="0.25">
      <c r="B2" s="160" t="s">
        <v>140</v>
      </c>
      <c r="C2" s="161">
        <v>9</v>
      </c>
      <c r="D2" s="161">
        <v>10</v>
      </c>
      <c r="E2" s="161">
        <v>11</v>
      </c>
      <c r="F2" s="161">
        <v>12</v>
      </c>
      <c r="G2" s="161">
        <v>13</v>
      </c>
      <c r="H2" s="161">
        <v>14</v>
      </c>
      <c r="I2" s="158">
        <v>12</v>
      </c>
    </row>
    <row r="3" spans="1:12" x14ac:dyDescent="0.25">
      <c r="B3" s="160" t="s">
        <v>139</v>
      </c>
      <c r="C3" s="161">
        <v>12</v>
      </c>
      <c r="D3" s="161">
        <v>12</v>
      </c>
      <c r="E3" s="161">
        <v>13</v>
      </c>
      <c r="F3" s="161">
        <v>14</v>
      </c>
      <c r="G3" s="161">
        <v>16</v>
      </c>
      <c r="H3" s="161">
        <v>17</v>
      </c>
      <c r="I3" s="158">
        <v>16</v>
      </c>
    </row>
    <row r="4" spans="1:12" x14ac:dyDescent="0.25">
      <c r="B4" s="160" t="s">
        <v>138</v>
      </c>
      <c r="C4" s="161">
        <v>24</v>
      </c>
      <c r="D4" s="161">
        <v>24</v>
      </c>
      <c r="E4" s="161">
        <v>27</v>
      </c>
      <c r="F4" s="161">
        <v>30</v>
      </c>
      <c r="G4" s="161">
        <v>32</v>
      </c>
      <c r="H4" s="161">
        <v>35</v>
      </c>
      <c r="I4" s="158">
        <v>27</v>
      </c>
    </row>
    <row r="5" spans="1:12" ht="15.75" thickBot="1" x14ac:dyDescent="0.3">
      <c r="B5" s="162" t="s">
        <v>137</v>
      </c>
      <c r="C5" s="163">
        <f t="shared" ref="C5:H5" si="0">SUM(C2:C4)</f>
        <v>45</v>
      </c>
      <c r="D5" s="163">
        <f t="shared" si="0"/>
        <v>46</v>
      </c>
      <c r="E5" s="163">
        <f t="shared" si="0"/>
        <v>51</v>
      </c>
      <c r="F5" s="163">
        <f t="shared" si="0"/>
        <v>56</v>
      </c>
      <c r="G5" s="163">
        <f t="shared" si="0"/>
        <v>61</v>
      </c>
      <c r="H5" s="163">
        <f t="shared" si="0"/>
        <v>66</v>
      </c>
      <c r="I5" s="159">
        <f>SUM(I2:I4)</f>
        <v>55</v>
      </c>
    </row>
    <row r="6" spans="1:12" ht="46.5" thickTop="1" thickBot="1" x14ac:dyDescent="0.3">
      <c r="B6" s="167" t="s">
        <v>136</v>
      </c>
      <c r="C6" s="168">
        <f t="shared" ref="C6:H6" si="1">C5*0.75</f>
        <v>33.75</v>
      </c>
      <c r="D6" s="168">
        <f t="shared" si="1"/>
        <v>34.5</v>
      </c>
      <c r="E6" s="168">
        <f t="shared" si="1"/>
        <v>38.25</v>
      </c>
      <c r="F6" s="168">
        <f t="shared" si="1"/>
        <v>42</v>
      </c>
      <c r="G6" s="168">
        <f t="shared" si="1"/>
        <v>45.75</v>
      </c>
      <c r="H6" s="169">
        <f t="shared" si="1"/>
        <v>49.5</v>
      </c>
      <c r="I6" s="170">
        <f>I5*0.75</f>
        <v>41.25</v>
      </c>
      <c r="J6" s="171"/>
    </row>
    <row r="7" spans="1:12" ht="9" customHeight="1" thickTop="1" x14ac:dyDescent="0.25">
      <c r="A7" s="132"/>
      <c r="B7" s="132"/>
      <c r="C7" s="132"/>
      <c r="D7" s="132"/>
      <c r="E7" s="132"/>
      <c r="F7" s="132"/>
      <c r="G7" s="165"/>
    </row>
    <row r="8" spans="1:12" ht="18" x14ac:dyDescent="0.25">
      <c r="A8" s="362" t="s">
        <v>186</v>
      </c>
      <c r="B8" s="363"/>
      <c r="C8" s="363"/>
      <c r="D8" s="363"/>
      <c r="E8" s="363"/>
      <c r="F8" s="363"/>
      <c r="G8" s="363"/>
      <c r="H8" s="363"/>
      <c r="I8" s="363"/>
      <c r="J8" s="363"/>
      <c r="K8" s="127"/>
      <c r="L8" s="127"/>
    </row>
    <row r="9" spans="1:12" ht="27" customHeight="1" x14ac:dyDescent="0.25">
      <c r="A9" s="358" t="s">
        <v>191</v>
      </c>
      <c r="B9" s="359"/>
      <c r="C9" s="359"/>
      <c r="D9" s="359"/>
      <c r="E9" s="359"/>
      <c r="F9" s="359"/>
      <c r="G9" s="359"/>
      <c r="H9" s="359"/>
      <c r="I9" s="359"/>
      <c r="J9" s="359"/>
      <c r="K9" s="30"/>
      <c r="L9" s="30"/>
    </row>
    <row r="10" spans="1:12" x14ac:dyDescent="0.25">
      <c r="A10" s="2"/>
      <c r="B10" s="360" t="s">
        <v>187</v>
      </c>
      <c r="C10" s="361"/>
      <c r="D10" s="361"/>
      <c r="E10" s="361"/>
      <c r="F10" s="361"/>
      <c r="G10" s="361"/>
      <c r="H10" s="361"/>
      <c r="I10"/>
      <c r="J10"/>
      <c r="K10"/>
      <c r="L10" s="30"/>
    </row>
    <row r="11" spans="1:12" x14ac:dyDescent="0.25">
      <c r="A11" s="177" t="s">
        <v>188</v>
      </c>
      <c r="B11" s="2"/>
      <c r="C11" s="2"/>
      <c r="D11" s="2"/>
      <c r="E11" s="2"/>
      <c r="F11" s="2"/>
      <c r="G11" s="2"/>
      <c r="H11" s="2"/>
      <c r="I11" s="2"/>
      <c r="J11" s="2"/>
      <c r="K11"/>
      <c r="L11" s="30"/>
    </row>
    <row r="12" spans="1:12" x14ac:dyDescent="0.25">
      <c r="A12" s="166"/>
      <c r="B12" s="360" t="s">
        <v>189</v>
      </c>
      <c r="C12" s="361"/>
      <c r="D12" s="361"/>
      <c r="E12" s="361"/>
      <c r="F12" s="164"/>
      <c r="G12" s="164"/>
      <c r="H12" s="164"/>
      <c r="I12" s="164"/>
      <c r="J12" s="164"/>
      <c r="K12"/>
      <c r="L12" s="30"/>
    </row>
    <row r="13" spans="1:12" ht="9.75" customHeight="1" x14ac:dyDescent="0.25">
      <c r="A13" s="166"/>
      <c r="B13" s="172"/>
      <c r="C13" s="1"/>
      <c r="D13" s="1"/>
      <c r="E13" s="1"/>
      <c r="F13" s="164"/>
      <c r="G13" s="164"/>
      <c r="H13" s="164"/>
      <c r="I13" s="164"/>
      <c r="J13" s="164"/>
      <c r="K13"/>
      <c r="L13" s="30"/>
    </row>
    <row r="14" spans="1:12" x14ac:dyDescent="0.25">
      <c r="A14" s="364" t="s">
        <v>183</v>
      </c>
      <c r="B14" s="365"/>
      <c r="C14" s="365"/>
      <c r="D14" s="365"/>
      <c r="E14" s="365"/>
      <c r="F14" s="365"/>
      <c r="G14" s="365"/>
      <c r="H14" s="365"/>
      <c r="I14" s="365"/>
      <c r="J14" s="365"/>
      <c r="K14"/>
      <c r="L14" s="30"/>
    </row>
    <row r="15" spans="1:12" x14ac:dyDescent="0.25">
      <c r="A15" s="128" t="s">
        <v>158</v>
      </c>
      <c r="B15" s="30"/>
      <c r="C15" s="30"/>
      <c r="D15" s="30"/>
      <c r="E15" s="30"/>
      <c r="F15" s="30"/>
      <c r="G15" s="30"/>
      <c r="H15" s="30"/>
      <c r="I15" s="30"/>
      <c r="J15" s="30"/>
      <c r="K15" s="30"/>
      <c r="L15" s="30"/>
    </row>
    <row r="16" spans="1:12" x14ac:dyDescent="0.25">
      <c r="A16" s="128" t="s">
        <v>159</v>
      </c>
      <c r="B16" s="30"/>
      <c r="C16" s="30"/>
      <c r="D16" s="30"/>
      <c r="E16" s="30"/>
      <c r="F16" s="30"/>
      <c r="G16" s="30"/>
      <c r="H16" s="30"/>
      <c r="I16" s="30"/>
      <c r="J16" s="30"/>
      <c r="K16" s="30"/>
      <c r="L16" s="30"/>
    </row>
    <row r="17" spans="1:12" x14ac:dyDescent="0.25">
      <c r="A17" s="128" t="s">
        <v>160</v>
      </c>
      <c r="B17" s="30"/>
      <c r="C17" s="30"/>
      <c r="D17" s="30"/>
      <c r="E17" s="30"/>
      <c r="F17" s="30"/>
      <c r="G17" s="30"/>
      <c r="H17" s="30"/>
      <c r="I17" s="30"/>
      <c r="J17" s="30"/>
      <c r="K17" s="30"/>
      <c r="L17" s="30"/>
    </row>
    <row r="18" spans="1:12" x14ac:dyDescent="0.25">
      <c r="A18" s="173" t="s">
        <v>161</v>
      </c>
      <c r="B18" s="30"/>
      <c r="C18" s="30"/>
      <c r="D18" s="30"/>
      <c r="E18" s="30"/>
      <c r="F18" s="30"/>
      <c r="G18" s="129"/>
      <c r="H18" s="130"/>
      <c r="I18" s="130"/>
      <c r="J18" s="30"/>
      <c r="K18" s="30"/>
      <c r="L18" s="30"/>
    </row>
    <row r="19" spans="1:12" x14ac:dyDescent="0.25">
      <c r="A19" s="128" t="s">
        <v>162</v>
      </c>
      <c r="B19" s="30"/>
      <c r="C19" s="30"/>
      <c r="D19" s="30"/>
      <c r="E19" s="30"/>
      <c r="F19" s="30"/>
      <c r="G19" s="129"/>
      <c r="H19" s="130"/>
      <c r="I19" s="130"/>
      <c r="J19" s="30"/>
      <c r="K19" s="30"/>
      <c r="L19" s="30"/>
    </row>
    <row r="20" spans="1:12" x14ac:dyDescent="0.25">
      <c r="A20" s="128" t="s">
        <v>163</v>
      </c>
      <c r="B20" s="30"/>
      <c r="C20" s="30"/>
      <c r="D20" s="30"/>
      <c r="E20" s="30"/>
      <c r="F20" s="30"/>
      <c r="G20" s="30"/>
      <c r="H20" s="30"/>
      <c r="I20" s="30"/>
      <c r="J20" s="30"/>
      <c r="K20" s="30"/>
      <c r="L20" s="30"/>
    </row>
    <row r="21" spans="1:12" x14ac:dyDescent="0.25">
      <c r="A21" s="128" t="s">
        <v>171</v>
      </c>
      <c r="B21" s="30"/>
      <c r="C21" s="30"/>
      <c r="D21" s="30"/>
      <c r="E21" s="30"/>
      <c r="F21" s="30"/>
      <c r="G21" s="30"/>
      <c r="H21" s="30"/>
      <c r="I21" s="30"/>
      <c r="J21" s="30"/>
      <c r="K21" s="30"/>
      <c r="L21" s="30"/>
    </row>
    <row r="22" spans="1:12" x14ac:dyDescent="0.25">
      <c r="A22" s="128" t="s">
        <v>164</v>
      </c>
      <c r="B22" s="30"/>
      <c r="C22" s="30"/>
      <c r="D22" s="30"/>
      <c r="E22" s="30"/>
      <c r="F22" s="30"/>
      <c r="G22" s="129"/>
      <c r="H22" s="130"/>
      <c r="I22" s="130"/>
      <c r="J22" s="30"/>
      <c r="K22" s="30"/>
      <c r="L22" s="30"/>
    </row>
    <row r="23" spans="1:12" x14ac:dyDescent="0.25">
      <c r="A23" s="128" t="s">
        <v>184</v>
      </c>
      <c r="B23" s="30"/>
      <c r="C23" s="30"/>
      <c r="D23" s="30"/>
      <c r="E23" s="30"/>
      <c r="F23" s="30"/>
      <c r="G23" s="129"/>
      <c r="H23" s="130"/>
      <c r="I23" s="130"/>
      <c r="J23" s="30"/>
      <c r="K23" s="30"/>
      <c r="L23" s="30"/>
    </row>
    <row r="24" spans="1:12" ht="7.5" customHeight="1" x14ac:dyDescent="0.25">
      <c r="A24" s="128"/>
      <c r="B24" s="30"/>
      <c r="C24" s="30"/>
      <c r="D24" s="30"/>
      <c r="E24" s="30"/>
      <c r="F24" s="30"/>
      <c r="G24" s="129"/>
      <c r="H24" s="130"/>
      <c r="I24" s="130"/>
      <c r="J24" s="30"/>
      <c r="K24" s="30"/>
      <c r="L24" s="30"/>
    </row>
    <row r="25" spans="1:12" x14ac:dyDescent="0.25">
      <c r="A25" s="364" t="s">
        <v>182</v>
      </c>
      <c r="B25" s="365"/>
      <c r="C25" s="365"/>
      <c r="D25" s="365"/>
      <c r="E25" s="365"/>
      <c r="F25" s="365"/>
      <c r="G25" s="365"/>
      <c r="H25" s="365"/>
      <c r="I25" s="365"/>
      <c r="J25" s="365"/>
      <c r="K25" s="30"/>
      <c r="L25" s="30"/>
    </row>
    <row r="26" spans="1:12" x14ac:dyDescent="0.25">
      <c r="A26" s="354" t="s">
        <v>165</v>
      </c>
      <c r="B26" s="354"/>
      <c r="C26" s="354"/>
      <c r="D26" s="354"/>
      <c r="E26" s="354"/>
      <c r="F26" s="354"/>
      <c r="G26" s="354"/>
      <c r="H26" s="354"/>
      <c r="I26" s="354"/>
      <c r="J26" s="354"/>
      <c r="K26" s="354"/>
      <c r="L26" s="354"/>
    </row>
    <row r="27" spans="1:12" x14ac:dyDescent="0.25">
      <c r="A27" s="128" t="s">
        <v>166</v>
      </c>
    </row>
    <row r="28" spans="1:12" x14ac:dyDescent="0.25">
      <c r="A28" s="128" t="s">
        <v>167</v>
      </c>
      <c r="B28" s="30"/>
      <c r="C28" s="30"/>
      <c r="D28" s="30"/>
      <c r="E28" s="30"/>
      <c r="F28" s="30"/>
      <c r="G28" s="129"/>
      <c r="H28" s="130"/>
      <c r="I28" s="130"/>
      <c r="J28" s="30"/>
      <c r="K28" s="30"/>
      <c r="L28" s="30"/>
    </row>
    <row r="29" spans="1:12" x14ac:dyDescent="0.25">
      <c r="A29" s="128" t="s">
        <v>168</v>
      </c>
      <c r="B29" s="30"/>
      <c r="C29" s="30"/>
      <c r="D29" s="30"/>
      <c r="E29" s="30"/>
      <c r="F29" s="30"/>
      <c r="G29" s="129"/>
      <c r="H29" s="130"/>
      <c r="I29" s="130"/>
      <c r="J29" s="30"/>
      <c r="K29" s="30"/>
      <c r="L29" s="30"/>
    </row>
    <row r="30" spans="1:12" x14ac:dyDescent="0.25">
      <c r="A30" s="128" t="s">
        <v>169</v>
      </c>
      <c r="B30" s="30"/>
      <c r="C30" s="30"/>
      <c r="D30" s="30"/>
      <c r="E30" s="30"/>
      <c r="F30" s="30"/>
      <c r="G30" s="129"/>
      <c r="H30" s="130"/>
      <c r="I30" s="130"/>
      <c r="J30" s="30"/>
      <c r="K30" s="30"/>
      <c r="L30" s="30"/>
    </row>
    <row r="31" spans="1:12" x14ac:dyDescent="0.25">
      <c r="A31" s="128" t="s">
        <v>170</v>
      </c>
      <c r="B31" s="2"/>
      <c r="C31" s="30"/>
      <c r="D31" s="30"/>
      <c r="E31" s="30"/>
      <c r="F31" s="30"/>
      <c r="G31" s="129"/>
      <c r="H31" s="130"/>
      <c r="I31" s="130"/>
      <c r="J31" s="30"/>
      <c r="K31" s="30"/>
      <c r="L31" s="30"/>
    </row>
    <row r="32" spans="1:12" x14ac:dyDescent="0.25">
      <c r="A32" s="128" t="s">
        <v>185</v>
      </c>
      <c r="B32" s="30"/>
      <c r="C32" s="30"/>
      <c r="D32" s="30"/>
      <c r="E32" s="30"/>
      <c r="F32" s="30"/>
      <c r="G32" s="30"/>
      <c r="H32" s="30"/>
      <c r="I32" s="30"/>
      <c r="J32" s="30"/>
      <c r="K32" s="30"/>
      <c r="L32" s="30"/>
    </row>
    <row r="33" spans="1:12" ht="18" x14ac:dyDescent="0.25">
      <c r="A33" s="174" t="s">
        <v>190</v>
      </c>
      <c r="B33" s="30"/>
      <c r="C33" s="30"/>
      <c r="D33" s="30"/>
      <c r="E33" s="131"/>
      <c r="F33" s="30"/>
      <c r="G33" s="30"/>
      <c r="H33" s="30"/>
      <c r="I33" s="30"/>
      <c r="J33" s="30"/>
      <c r="K33" s="30"/>
      <c r="L33" s="30"/>
    </row>
  </sheetData>
  <sheetProtection sheet="1" formatRows="0" selectLockedCells="1"/>
  <mergeCells count="8">
    <mergeCell ref="A26:L26"/>
    <mergeCell ref="B1:H1"/>
    <mergeCell ref="A9:J9"/>
    <mergeCell ref="B10:H10"/>
    <mergeCell ref="B12:E12"/>
    <mergeCell ref="A8:J8"/>
    <mergeCell ref="A14:J14"/>
    <mergeCell ref="A25:J25"/>
  </mergeCells>
  <hyperlinks>
    <hyperlink ref="B10" r:id="rId1" display="Current Arizona State Rates---Lodging and Meal Index"/>
    <hyperlink ref="B12" r:id="rId2" display="County Lookup Website"/>
  </hyperlinks>
  <printOptions horizontalCentered="1" verticalCentered="1"/>
  <pageMargins left="0.25" right="0.25" top="0.25" bottom="0.25" header="0.3" footer="0.3"/>
  <pageSetup orientation="landscap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X228"/>
  <sheetViews>
    <sheetView workbookViewId="0">
      <selection activeCell="H6" sqref="H6"/>
    </sheetView>
  </sheetViews>
  <sheetFormatPr defaultRowHeight="12.75" x14ac:dyDescent="0.2"/>
  <cols>
    <col min="1" max="1" width="31.85546875" style="2" bestFit="1" customWidth="1"/>
    <col min="2" max="2" width="8" style="2" customWidth="1"/>
    <col min="3" max="3" width="11.140625" style="2" bestFit="1" customWidth="1"/>
    <col min="4" max="4" width="10.140625" style="2" customWidth="1"/>
    <col min="5" max="5" width="9.140625" style="2"/>
    <col min="6" max="6" width="8.7109375" style="2" customWidth="1"/>
    <col min="7" max="7" width="12.140625" style="2" customWidth="1"/>
    <col min="8" max="8" width="12.28515625" style="2" customWidth="1"/>
    <col min="9" max="9" width="10.85546875" style="2" customWidth="1"/>
    <col min="10" max="10" width="9.140625" style="2"/>
    <col min="11" max="12" width="10.5703125" style="2" customWidth="1"/>
    <col min="13" max="16384" width="9.140625" style="2"/>
  </cols>
  <sheetData>
    <row r="1" spans="1:24" ht="50.25" customHeight="1" thickBot="1" x14ac:dyDescent="0.25">
      <c r="A1" s="366" t="s">
        <v>212</v>
      </c>
      <c r="B1" s="367"/>
      <c r="C1" s="367"/>
      <c r="D1" s="367"/>
      <c r="E1" s="367"/>
      <c r="F1" s="367"/>
      <c r="G1" s="367"/>
      <c r="H1" s="367"/>
      <c r="I1" s="367"/>
      <c r="J1" s="367"/>
      <c r="K1" s="367"/>
      <c r="L1" s="367"/>
    </row>
    <row r="2" spans="1:24" ht="19.5" thickBot="1" x14ac:dyDescent="0.35">
      <c r="A2" s="372" t="s">
        <v>86</v>
      </c>
      <c r="B2" s="373"/>
      <c r="C2" s="368"/>
      <c r="D2" s="368"/>
      <c r="E2" s="368"/>
      <c r="F2" s="368"/>
      <c r="G2" s="368"/>
      <c r="H2" s="369" t="s">
        <v>87</v>
      </c>
      <c r="I2" s="369"/>
      <c r="J2" s="370"/>
      <c r="K2" s="370"/>
      <c r="L2" s="371"/>
    </row>
    <row r="3" spans="1:24" ht="45.75" thickBot="1" x14ac:dyDescent="0.3">
      <c r="A3" s="224" t="s">
        <v>30</v>
      </c>
      <c r="B3" s="239" t="s">
        <v>145</v>
      </c>
      <c r="C3" s="225" t="s">
        <v>146</v>
      </c>
      <c r="D3" s="226" t="s">
        <v>147</v>
      </c>
      <c r="E3" s="226" t="s">
        <v>148</v>
      </c>
      <c r="F3" s="226" t="s">
        <v>211</v>
      </c>
      <c r="G3" s="226" t="s">
        <v>29</v>
      </c>
      <c r="H3" s="227" t="s">
        <v>149</v>
      </c>
      <c r="I3" s="225" t="s">
        <v>150</v>
      </c>
      <c r="J3" s="228" t="s">
        <v>141</v>
      </c>
      <c r="K3" s="187" t="s">
        <v>31</v>
      </c>
      <c r="L3" s="188" t="s">
        <v>32</v>
      </c>
      <c r="M3" s="222"/>
      <c r="N3" s="223"/>
      <c r="O3" s="223"/>
      <c r="P3" s="223"/>
      <c r="Q3" s="223"/>
      <c r="R3" s="223"/>
      <c r="S3" s="223"/>
      <c r="T3" s="223"/>
      <c r="U3" s="223"/>
      <c r="V3" s="223"/>
      <c r="W3" s="223"/>
      <c r="X3" s="223"/>
    </row>
    <row r="4" spans="1:24" ht="15" x14ac:dyDescent="0.25">
      <c r="A4" s="125"/>
      <c r="B4" s="229"/>
      <c r="C4" s="230"/>
      <c r="D4" s="126"/>
      <c r="E4" s="231"/>
      <c r="F4" s="126"/>
      <c r="G4" s="231"/>
      <c r="H4" s="232"/>
      <c r="I4" s="233"/>
      <c r="J4" s="234"/>
      <c r="K4" s="235" t="e">
        <f>(C4*(1+SUM(D4:G4))+H4+I4)/J4</f>
        <v>#DIV/0!</v>
      </c>
      <c r="L4" s="237" t="e">
        <f>(C4*1.5)*(1+SUM(D4:G4))/J4</f>
        <v>#DIV/0!</v>
      </c>
      <c r="M4" s="223"/>
      <c r="N4" s="223"/>
      <c r="O4" s="223"/>
      <c r="P4" s="223"/>
      <c r="Q4" s="223"/>
      <c r="R4" s="223"/>
      <c r="S4" s="223"/>
      <c r="T4" s="223"/>
      <c r="U4" s="223"/>
      <c r="V4" s="223"/>
      <c r="W4" s="223"/>
      <c r="X4" s="223"/>
    </row>
    <row r="5" spans="1:24" ht="15" x14ac:dyDescent="0.25">
      <c r="A5" s="125"/>
      <c r="B5" s="229"/>
      <c r="C5" s="230"/>
      <c r="D5" s="126"/>
      <c r="E5" s="231"/>
      <c r="F5" s="126"/>
      <c r="G5" s="231"/>
      <c r="H5" s="232"/>
      <c r="I5" s="233"/>
      <c r="J5" s="234"/>
      <c r="K5" s="236" t="e">
        <f t="shared" ref="K5:K7" si="0">(C5*(1+SUM(D5:G5))+H5+I5)/J5</f>
        <v>#DIV/0!</v>
      </c>
      <c r="L5" s="236" t="e">
        <f t="shared" ref="L5:L68" si="1">(C5*1.5)*(1+SUM(D5:G5))/J5</f>
        <v>#DIV/0!</v>
      </c>
    </row>
    <row r="6" spans="1:24" ht="15" x14ac:dyDescent="0.25">
      <c r="A6" s="125"/>
      <c r="B6" s="229"/>
      <c r="C6" s="230"/>
      <c r="D6" s="126"/>
      <c r="E6" s="231"/>
      <c r="F6" s="126"/>
      <c r="G6" s="231"/>
      <c r="H6" s="232"/>
      <c r="I6" s="233"/>
      <c r="J6" s="234"/>
      <c r="K6" s="236" t="e">
        <f t="shared" si="0"/>
        <v>#DIV/0!</v>
      </c>
      <c r="L6" s="236" t="e">
        <f t="shared" si="1"/>
        <v>#DIV/0!</v>
      </c>
    </row>
    <row r="7" spans="1:24" ht="15" x14ac:dyDescent="0.25">
      <c r="A7" s="125"/>
      <c r="B7" s="229"/>
      <c r="C7" s="230"/>
      <c r="D7" s="126"/>
      <c r="E7" s="231"/>
      <c r="F7" s="126"/>
      <c r="G7" s="231"/>
      <c r="H7" s="232"/>
      <c r="I7" s="233"/>
      <c r="J7" s="234"/>
      <c r="K7" s="236" t="e">
        <f t="shared" si="0"/>
        <v>#DIV/0!</v>
      </c>
      <c r="L7" s="236" t="e">
        <f t="shared" si="1"/>
        <v>#DIV/0!</v>
      </c>
    </row>
    <row r="8" spans="1:24" ht="15" x14ac:dyDescent="0.25">
      <c r="A8" s="125"/>
      <c r="B8" s="229"/>
      <c r="C8" s="230"/>
      <c r="D8" s="126"/>
      <c r="E8" s="231"/>
      <c r="F8" s="126"/>
      <c r="G8" s="231"/>
      <c r="H8" s="232"/>
      <c r="I8" s="233"/>
      <c r="J8" s="234"/>
      <c r="K8" s="236" t="e">
        <f t="shared" ref="K8:K71" si="2">(C8*(1+SUM(D8:G8))+H8+I8)/J8</f>
        <v>#DIV/0!</v>
      </c>
      <c r="L8" s="236" t="e">
        <f t="shared" si="1"/>
        <v>#DIV/0!</v>
      </c>
    </row>
    <row r="9" spans="1:24" ht="15" x14ac:dyDescent="0.25">
      <c r="A9" s="125"/>
      <c r="B9" s="229"/>
      <c r="C9" s="230"/>
      <c r="D9" s="126"/>
      <c r="E9" s="231"/>
      <c r="F9" s="126"/>
      <c r="G9" s="231"/>
      <c r="H9" s="232"/>
      <c r="I9" s="233"/>
      <c r="J9" s="234"/>
      <c r="K9" s="236" t="e">
        <f t="shared" si="2"/>
        <v>#DIV/0!</v>
      </c>
      <c r="L9" s="236" t="e">
        <f t="shared" si="1"/>
        <v>#DIV/0!</v>
      </c>
    </row>
    <row r="10" spans="1:24" ht="15" x14ac:dyDescent="0.25">
      <c r="A10" s="125"/>
      <c r="B10" s="229"/>
      <c r="C10" s="230"/>
      <c r="D10" s="126"/>
      <c r="E10" s="231"/>
      <c r="F10" s="126"/>
      <c r="G10" s="231"/>
      <c r="H10" s="232"/>
      <c r="I10" s="233"/>
      <c r="J10" s="234"/>
      <c r="K10" s="236" t="e">
        <f t="shared" si="2"/>
        <v>#DIV/0!</v>
      </c>
      <c r="L10" s="236" t="e">
        <f t="shared" si="1"/>
        <v>#DIV/0!</v>
      </c>
    </row>
    <row r="11" spans="1:24" ht="15" x14ac:dyDescent="0.25">
      <c r="A11" s="125"/>
      <c r="B11" s="229"/>
      <c r="C11" s="230"/>
      <c r="D11" s="126"/>
      <c r="E11" s="231"/>
      <c r="F11" s="126"/>
      <c r="G11" s="231"/>
      <c r="H11" s="232"/>
      <c r="I11" s="233"/>
      <c r="J11" s="234"/>
      <c r="K11" s="236" t="e">
        <f t="shared" si="2"/>
        <v>#DIV/0!</v>
      </c>
      <c r="L11" s="236" t="e">
        <f t="shared" si="1"/>
        <v>#DIV/0!</v>
      </c>
    </row>
    <row r="12" spans="1:24" ht="15" x14ac:dyDescent="0.25">
      <c r="A12" s="125"/>
      <c r="B12" s="229"/>
      <c r="C12" s="230"/>
      <c r="D12" s="126"/>
      <c r="E12" s="231"/>
      <c r="F12" s="126"/>
      <c r="G12" s="231"/>
      <c r="H12" s="232"/>
      <c r="I12" s="233"/>
      <c r="J12" s="234"/>
      <c r="K12" s="236" t="e">
        <f t="shared" si="2"/>
        <v>#DIV/0!</v>
      </c>
      <c r="L12" s="236" t="e">
        <f t="shared" si="1"/>
        <v>#DIV/0!</v>
      </c>
    </row>
    <row r="13" spans="1:24" ht="15" x14ac:dyDescent="0.25">
      <c r="A13" s="125"/>
      <c r="B13" s="229"/>
      <c r="C13" s="230"/>
      <c r="D13" s="126"/>
      <c r="E13" s="231"/>
      <c r="F13" s="126"/>
      <c r="G13" s="231"/>
      <c r="H13" s="232"/>
      <c r="I13" s="233"/>
      <c r="J13" s="234"/>
      <c r="K13" s="236" t="e">
        <f t="shared" si="2"/>
        <v>#DIV/0!</v>
      </c>
      <c r="L13" s="236" t="e">
        <f t="shared" si="1"/>
        <v>#DIV/0!</v>
      </c>
    </row>
    <row r="14" spans="1:24" ht="15" x14ac:dyDescent="0.25">
      <c r="A14" s="125"/>
      <c r="B14" s="229"/>
      <c r="C14" s="230"/>
      <c r="D14" s="126"/>
      <c r="E14" s="231"/>
      <c r="F14" s="126"/>
      <c r="G14" s="231"/>
      <c r="H14" s="232"/>
      <c r="I14" s="233"/>
      <c r="J14" s="234"/>
      <c r="K14" s="236" t="e">
        <f t="shared" si="2"/>
        <v>#DIV/0!</v>
      </c>
      <c r="L14" s="236" t="e">
        <f t="shared" si="1"/>
        <v>#DIV/0!</v>
      </c>
    </row>
    <row r="15" spans="1:24" ht="15" x14ac:dyDescent="0.25">
      <c r="A15" s="125"/>
      <c r="B15" s="229"/>
      <c r="C15" s="230"/>
      <c r="D15" s="126"/>
      <c r="E15" s="231"/>
      <c r="F15" s="126"/>
      <c r="G15" s="231"/>
      <c r="H15" s="232"/>
      <c r="I15" s="233"/>
      <c r="J15" s="234"/>
      <c r="K15" s="236" t="e">
        <f t="shared" si="2"/>
        <v>#DIV/0!</v>
      </c>
      <c r="L15" s="236" t="e">
        <f t="shared" si="1"/>
        <v>#DIV/0!</v>
      </c>
    </row>
    <row r="16" spans="1:24" ht="15" x14ac:dyDescent="0.25">
      <c r="A16" s="125"/>
      <c r="B16" s="229"/>
      <c r="C16" s="230"/>
      <c r="D16" s="126"/>
      <c r="E16" s="231"/>
      <c r="F16" s="126"/>
      <c r="G16" s="231"/>
      <c r="H16" s="232"/>
      <c r="I16" s="233"/>
      <c r="J16" s="234"/>
      <c r="K16" s="236" t="e">
        <f t="shared" si="2"/>
        <v>#DIV/0!</v>
      </c>
      <c r="L16" s="236" t="e">
        <f t="shared" si="1"/>
        <v>#DIV/0!</v>
      </c>
    </row>
    <row r="17" spans="1:12" ht="15" x14ac:dyDescent="0.25">
      <c r="A17" s="125"/>
      <c r="B17" s="229"/>
      <c r="C17" s="230"/>
      <c r="D17" s="126"/>
      <c r="E17" s="231"/>
      <c r="F17" s="126"/>
      <c r="G17" s="231"/>
      <c r="H17" s="232"/>
      <c r="I17" s="233"/>
      <c r="J17" s="234"/>
      <c r="K17" s="236" t="e">
        <f t="shared" si="2"/>
        <v>#DIV/0!</v>
      </c>
      <c r="L17" s="236" t="e">
        <f t="shared" si="1"/>
        <v>#DIV/0!</v>
      </c>
    </row>
    <row r="18" spans="1:12" ht="15" x14ac:dyDescent="0.25">
      <c r="A18" s="125"/>
      <c r="B18" s="229"/>
      <c r="C18" s="230"/>
      <c r="D18" s="126"/>
      <c r="E18" s="231"/>
      <c r="F18" s="126"/>
      <c r="G18" s="231"/>
      <c r="H18" s="232"/>
      <c r="I18" s="233"/>
      <c r="J18" s="234"/>
      <c r="K18" s="236" t="e">
        <f t="shared" si="2"/>
        <v>#DIV/0!</v>
      </c>
      <c r="L18" s="236" t="e">
        <f t="shared" si="1"/>
        <v>#DIV/0!</v>
      </c>
    </row>
    <row r="19" spans="1:12" ht="15" x14ac:dyDescent="0.25">
      <c r="A19" s="125"/>
      <c r="B19" s="229"/>
      <c r="C19" s="230"/>
      <c r="D19" s="126"/>
      <c r="E19" s="231"/>
      <c r="F19" s="126"/>
      <c r="G19" s="231"/>
      <c r="H19" s="232"/>
      <c r="I19" s="233"/>
      <c r="J19" s="234"/>
      <c r="K19" s="236" t="e">
        <f t="shared" si="2"/>
        <v>#DIV/0!</v>
      </c>
      <c r="L19" s="236" t="e">
        <f t="shared" si="1"/>
        <v>#DIV/0!</v>
      </c>
    </row>
    <row r="20" spans="1:12" ht="15" x14ac:dyDescent="0.25">
      <c r="A20" s="125"/>
      <c r="B20" s="229"/>
      <c r="C20" s="230"/>
      <c r="D20" s="126"/>
      <c r="E20" s="231"/>
      <c r="F20" s="126"/>
      <c r="G20" s="231"/>
      <c r="H20" s="232"/>
      <c r="I20" s="233"/>
      <c r="J20" s="234"/>
      <c r="K20" s="236" t="e">
        <f t="shared" si="2"/>
        <v>#DIV/0!</v>
      </c>
      <c r="L20" s="236" t="e">
        <f t="shared" si="1"/>
        <v>#DIV/0!</v>
      </c>
    </row>
    <row r="21" spans="1:12" ht="15" x14ac:dyDescent="0.25">
      <c r="A21" s="125"/>
      <c r="B21" s="229"/>
      <c r="C21" s="230"/>
      <c r="D21" s="126"/>
      <c r="E21" s="231"/>
      <c r="F21" s="126"/>
      <c r="G21" s="231"/>
      <c r="H21" s="232"/>
      <c r="I21" s="233"/>
      <c r="J21" s="234"/>
      <c r="K21" s="236" t="e">
        <f t="shared" si="2"/>
        <v>#DIV/0!</v>
      </c>
      <c r="L21" s="236" t="e">
        <f t="shared" si="1"/>
        <v>#DIV/0!</v>
      </c>
    </row>
    <row r="22" spans="1:12" ht="15" x14ac:dyDescent="0.25">
      <c r="A22" s="125"/>
      <c r="B22" s="229"/>
      <c r="C22" s="230"/>
      <c r="D22" s="126"/>
      <c r="E22" s="231"/>
      <c r="F22" s="126"/>
      <c r="G22" s="231"/>
      <c r="H22" s="232"/>
      <c r="I22" s="233"/>
      <c r="J22" s="234"/>
      <c r="K22" s="236" t="e">
        <f t="shared" si="2"/>
        <v>#DIV/0!</v>
      </c>
      <c r="L22" s="236" t="e">
        <f t="shared" si="1"/>
        <v>#DIV/0!</v>
      </c>
    </row>
    <row r="23" spans="1:12" ht="15" x14ac:dyDescent="0.25">
      <c r="A23" s="125"/>
      <c r="B23" s="229"/>
      <c r="C23" s="230"/>
      <c r="D23" s="126"/>
      <c r="E23" s="231"/>
      <c r="F23" s="126"/>
      <c r="G23" s="231"/>
      <c r="H23" s="232"/>
      <c r="I23" s="233"/>
      <c r="J23" s="234"/>
      <c r="K23" s="236" t="e">
        <f t="shared" si="2"/>
        <v>#DIV/0!</v>
      </c>
      <c r="L23" s="236" t="e">
        <f t="shared" si="1"/>
        <v>#DIV/0!</v>
      </c>
    </row>
    <row r="24" spans="1:12" ht="15" x14ac:dyDescent="0.25">
      <c r="A24" s="125"/>
      <c r="B24" s="229"/>
      <c r="C24" s="230"/>
      <c r="D24" s="126"/>
      <c r="E24" s="231"/>
      <c r="F24" s="126"/>
      <c r="G24" s="231"/>
      <c r="H24" s="232"/>
      <c r="I24" s="233"/>
      <c r="J24" s="234"/>
      <c r="K24" s="236" t="e">
        <f t="shared" si="2"/>
        <v>#DIV/0!</v>
      </c>
      <c r="L24" s="236" t="e">
        <f t="shared" si="1"/>
        <v>#DIV/0!</v>
      </c>
    </row>
    <row r="25" spans="1:12" ht="15" x14ac:dyDescent="0.25">
      <c r="A25" s="125"/>
      <c r="B25" s="229"/>
      <c r="C25" s="230"/>
      <c r="D25" s="126"/>
      <c r="E25" s="231"/>
      <c r="F25" s="126"/>
      <c r="G25" s="231"/>
      <c r="H25" s="232"/>
      <c r="I25" s="233"/>
      <c r="J25" s="234"/>
      <c r="K25" s="236" t="e">
        <f t="shared" si="2"/>
        <v>#DIV/0!</v>
      </c>
      <c r="L25" s="236" t="e">
        <f t="shared" si="1"/>
        <v>#DIV/0!</v>
      </c>
    </row>
    <row r="26" spans="1:12" ht="15" x14ac:dyDescent="0.25">
      <c r="A26" s="125"/>
      <c r="B26" s="229"/>
      <c r="C26" s="230"/>
      <c r="D26" s="126"/>
      <c r="E26" s="231"/>
      <c r="F26" s="126"/>
      <c r="G26" s="231"/>
      <c r="H26" s="232"/>
      <c r="I26" s="233"/>
      <c r="J26" s="234"/>
      <c r="K26" s="236" t="e">
        <f t="shared" si="2"/>
        <v>#DIV/0!</v>
      </c>
      <c r="L26" s="236" t="e">
        <f t="shared" si="1"/>
        <v>#DIV/0!</v>
      </c>
    </row>
    <row r="27" spans="1:12" ht="15" x14ac:dyDescent="0.25">
      <c r="A27" s="125"/>
      <c r="B27" s="229"/>
      <c r="C27" s="230"/>
      <c r="D27" s="126"/>
      <c r="E27" s="231"/>
      <c r="F27" s="126"/>
      <c r="G27" s="231"/>
      <c r="H27" s="232"/>
      <c r="I27" s="233"/>
      <c r="J27" s="234"/>
      <c r="K27" s="236" t="e">
        <f t="shared" si="2"/>
        <v>#DIV/0!</v>
      </c>
      <c r="L27" s="236" t="e">
        <f t="shared" si="1"/>
        <v>#DIV/0!</v>
      </c>
    </row>
    <row r="28" spans="1:12" ht="15" x14ac:dyDescent="0.25">
      <c r="A28" s="125"/>
      <c r="B28" s="229"/>
      <c r="C28" s="230"/>
      <c r="D28" s="126"/>
      <c r="E28" s="231"/>
      <c r="F28" s="126"/>
      <c r="G28" s="231"/>
      <c r="H28" s="232"/>
      <c r="I28" s="233"/>
      <c r="J28" s="234"/>
      <c r="K28" s="236" t="e">
        <f t="shared" si="2"/>
        <v>#DIV/0!</v>
      </c>
      <c r="L28" s="236" t="e">
        <f t="shared" si="1"/>
        <v>#DIV/0!</v>
      </c>
    </row>
    <row r="29" spans="1:12" ht="15" x14ac:dyDescent="0.25">
      <c r="A29" s="125"/>
      <c r="B29" s="229"/>
      <c r="C29" s="230"/>
      <c r="D29" s="126"/>
      <c r="E29" s="231"/>
      <c r="F29" s="126"/>
      <c r="G29" s="231"/>
      <c r="H29" s="232"/>
      <c r="I29" s="233"/>
      <c r="J29" s="234"/>
      <c r="K29" s="236" t="e">
        <f t="shared" si="2"/>
        <v>#DIV/0!</v>
      </c>
      <c r="L29" s="236" t="e">
        <f t="shared" si="1"/>
        <v>#DIV/0!</v>
      </c>
    </row>
    <row r="30" spans="1:12" ht="15" x14ac:dyDescent="0.25">
      <c r="A30" s="125"/>
      <c r="B30" s="229"/>
      <c r="C30" s="230"/>
      <c r="D30" s="126"/>
      <c r="E30" s="231"/>
      <c r="F30" s="126"/>
      <c r="G30" s="231"/>
      <c r="H30" s="232"/>
      <c r="I30" s="233"/>
      <c r="J30" s="234"/>
      <c r="K30" s="236" t="e">
        <f t="shared" si="2"/>
        <v>#DIV/0!</v>
      </c>
      <c r="L30" s="236" t="e">
        <f t="shared" si="1"/>
        <v>#DIV/0!</v>
      </c>
    </row>
    <row r="31" spans="1:12" ht="15" x14ac:dyDescent="0.25">
      <c r="A31" s="125"/>
      <c r="B31" s="229"/>
      <c r="C31" s="230"/>
      <c r="D31" s="126"/>
      <c r="E31" s="231"/>
      <c r="F31" s="126"/>
      <c r="G31" s="231"/>
      <c r="H31" s="232"/>
      <c r="I31" s="233"/>
      <c r="J31" s="234"/>
      <c r="K31" s="236" t="e">
        <f t="shared" si="2"/>
        <v>#DIV/0!</v>
      </c>
      <c r="L31" s="236" t="e">
        <f t="shared" si="1"/>
        <v>#DIV/0!</v>
      </c>
    </row>
    <row r="32" spans="1:12" ht="15" x14ac:dyDescent="0.25">
      <c r="A32" s="125"/>
      <c r="B32" s="229"/>
      <c r="C32" s="230"/>
      <c r="D32" s="126"/>
      <c r="E32" s="231"/>
      <c r="F32" s="126"/>
      <c r="G32" s="231"/>
      <c r="H32" s="232"/>
      <c r="I32" s="233"/>
      <c r="J32" s="234"/>
      <c r="K32" s="236" t="e">
        <f t="shared" si="2"/>
        <v>#DIV/0!</v>
      </c>
      <c r="L32" s="236" t="e">
        <f t="shared" si="1"/>
        <v>#DIV/0!</v>
      </c>
    </row>
    <row r="33" spans="1:12" ht="15" x14ac:dyDescent="0.25">
      <c r="A33" s="125"/>
      <c r="B33" s="229"/>
      <c r="C33" s="230"/>
      <c r="D33" s="126"/>
      <c r="E33" s="231"/>
      <c r="F33" s="126"/>
      <c r="G33" s="231"/>
      <c r="H33" s="232"/>
      <c r="I33" s="233"/>
      <c r="J33" s="234"/>
      <c r="K33" s="236" t="e">
        <f t="shared" si="2"/>
        <v>#DIV/0!</v>
      </c>
      <c r="L33" s="236" t="e">
        <f t="shared" si="1"/>
        <v>#DIV/0!</v>
      </c>
    </row>
    <row r="34" spans="1:12" ht="15" x14ac:dyDescent="0.25">
      <c r="A34" s="125"/>
      <c r="B34" s="229"/>
      <c r="C34" s="230"/>
      <c r="D34" s="126"/>
      <c r="E34" s="231"/>
      <c r="F34" s="126"/>
      <c r="G34" s="231"/>
      <c r="H34" s="232"/>
      <c r="I34" s="233"/>
      <c r="J34" s="234"/>
      <c r="K34" s="236" t="e">
        <f t="shared" si="2"/>
        <v>#DIV/0!</v>
      </c>
      <c r="L34" s="236" t="e">
        <f t="shared" si="1"/>
        <v>#DIV/0!</v>
      </c>
    </row>
    <row r="35" spans="1:12" ht="15" x14ac:dyDescent="0.25">
      <c r="A35" s="125"/>
      <c r="B35" s="229"/>
      <c r="C35" s="230"/>
      <c r="D35" s="126"/>
      <c r="E35" s="231"/>
      <c r="F35" s="126"/>
      <c r="G35" s="231"/>
      <c r="H35" s="232"/>
      <c r="I35" s="233"/>
      <c r="J35" s="234"/>
      <c r="K35" s="236" t="e">
        <f t="shared" si="2"/>
        <v>#DIV/0!</v>
      </c>
      <c r="L35" s="236" t="e">
        <f t="shared" si="1"/>
        <v>#DIV/0!</v>
      </c>
    </row>
    <row r="36" spans="1:12" ht="15" x14ac:dyDescent="0.25">
      <c r="A36" s="125"/>
      <c r="B36" s="229"/>
      <c r="C36" s="230"/>
      <c r="D36" s="126"/>
      <c r="E36" s="231"/>
      <c r="F36" s="126"/>
      <c r="G36" s="231"/>
      <c r="H36" s="232"/>
      <c r="I36" s="233"/>
      <c r="J36" s="234"/>
      <c r="K36" s="236" t="e">
        <f t="shared" si="2"/>
        <v>#DIV/0!</v>
      </c>
      <c r="L36" s="236" t="e">
        <f t="shared" si="1"/>
        <v>#DIV/0!</v>
      </c>
    </row>
    <row r="37" spans="1:12" ht="15" x14ac:dyDescent="0.25">
      <c r="A37" s="125"/>
      <c r="B37" s="229"/>
      <c r="C37" s="230"/>
      <c r="D37" s="126"/>
      <c r="E37" s="231"/>
      <c r="F37" s="126"/>
      <c r="G37" s="231"/>
      <c r="H37" s="232"/>
      <c r="I37" s="233"/>
      <c r="J37" s="234"/>
      <c r="K37" s="236" t="e">
        <f t="shared" si="2"/>
        <v>#DIV/0!</v>
      </c>
      <c r="L37" s="236" t="e">
        <f t="shared" si="1"/>
        <v>#DIV/0!</v>
      </c>
    </row>
    <row r="38" spans="1:12" ht="15" x14ac:dyDescent="0.25">
      <c r="A38" s="125"/>
      <c r="B38" s="229"/>
      <c r="C38" s="230"/>
      <c r="D38" s="126"/>
      <c r="E38" s="231"/>
      <c r="F38" s="126"/>
      <c r="G38" s="231"/>
      <c r="H38" s="232"/>
      <c r="I38" s="233"/>
      <c r="J38" s="234"/>
      <c r="K38" s="236" t="e">
        <f t="shared" si="2"/>
        <v>#DIV/0!</v>
      </c>
      <c r="L38" s="236" t="e">
        <f t="shared" si="1"/>
        <v>#DIV/0!</v>
      </c>
    </row>
    <row r="39" spans="1:12" ht="15" x14ac:dyDescent="0.25">
      <c r="A39" s="125"/>
      <c r="B39" s="229"/>
      <c r="C39" s="230"/>
      <c r="D39" s="126"/>
      <c r="E39" s="231"/>
      <c r="F39" s="126"/>
      <c r="G39" s="231"/>
      <c r="H39" s="232"/>
      <c r="I39" s="233"/>
      <c r="J39" s="234"/>
      <c r="K39" s="236" t="e">
        <f t="shared" si="2"/>
        <v>#DIV/0!</v>
      </c>
      <c r="L39" s="236" t="e">
        <f t="shared" si="1"/>
        <v>#DIV/0!</v>
      </c>
    </row>
    <row r="40" spans="1:12" ht="15" x14ac:dyDescent="0.25">
      <c r="A40" s="125"/>
      <c r="B40" s="229"/>
      <c r="C40" s="230"/>
      <c r="D40" s="126"/>
      <c r="E40" s="231"/>
      <c r="F40" s="126"/>
      <c r="G40" s="231"/>
      <c r="H40" s="232"/>
      <c r="I40" s="233"/>
      <c r="J40" s="234"/>
      <c r="K40" s="236" t="e">
        <f t="shared" si="2"/>
        <v>#DIV/0!</v>
      </c>
      <c r="L40" s="236" t="e">
        <f t="shared" si="1"/>
        <v>#DIV/0!</v>
      </c>
    </row>
    <row r="41" spans="1:12" ht="15" x14ac:dyDescent="0.25">
      <c r="A41" s="125"/>
      <c r="B41" s="229"/>
      <c r="C41" s="230"/>
      <c r="D41" s="126"/>
      <c r="E41" s="231"/>
      <c r="F41" s="126"/>
      <c r="G41" s="231"/>
      <c r="H41" s="232"/>
      <c r="I41" s="233"/>
      <c r="J41" s="234"/>
      <c r="K41" s="236" t="e">
        <f t="shared" si="2"/>
        <v>#DIV/0!</v>
      </c>
      <c r="L41" s="236" t="e">
        <f t="shared" si="1"/>
        <v>#DIV/0!</v>
      </c>
    </row>
    <row r="42" spans="1:12" ht="15" x14ac:dyDescent="0.25">
      <c r="A42" s="125"/>
      <c r="B42" s="229"/>
      <c r="C42" s="230"/>
      <c r="D42" s="126"/>
      <c r="E42" s="231"/>
      <c r="F42" s="126"/>
      <c r="G42" s="231"/>
      <c r="H42" s="232"/>
      <c r="I42" s="233"/>
      <c r="J42" s="234"/>
      <c r="K42" s="236" t="e">
        <f t="shared" si="2"/>
        <v>#DIV/0!</v>
      </c>
      <c r="L42" s="236" t="e">
        <f t="shared" si="1"/>
        <v>#DIV/0!</v>
      </c>
    </row>
    <row r="43" spans="1:12" ht="15" x14ac:dyDescent="0.25">
      <c r="A43" s="125"/>
      <c r="B43" s="229"/>
      <c r="C43" s="230"/>
      <c r="D43" s="126"/>
      <c r="E43" s="231"/>
      <c r="F43" s="126"/>
      <c r="G43" s="231"/>
      <c r="H43" s="232"/>
      <c r="I43" s="233"/>
      <c r="J43" s="234"/>
      <c r="K43" s="236" t="e">
        <f t="shared" si="2"/>
        <v>#DIV/0!</v>
      </c>
      <c r="L43" s="236" t="e">
        <f t="shared" si="1"/>
        <v>#DIV/0!</v>
      </c>
    </row>
    <row r="44" spans="1:12" ht="15" x14ac:dyDescent="0.25">
      <c r="A44" s="125"/>
      <c r="B44" s="229"/>
      <c r="C44" s="230"/>
      <c r="D44" s="126"/>
      <c r="E44" s="231"/>
      <c r="F44" s="126"/>
      <c r="G44" s="231"/>
      <c r="H44" s="232"/>
      <c r="I44" s="233"/>
      <c r="J44" s="234"/>
      <c r="K44" s="236" t="e">
        <f t="shared" si="2"/>
        <v>#DIV/0!</v>
      </c>
      <c r="L44" s="236" t="e">
        <f t="shared" si="1"/>
        <v>#DIV/0!</v>
      </c>
    </row>
    <row r="45" spans="1:12" ht="15" x14ac:dyDescent="0.25">
      <c r="A45" s="125"/>
      <c r="B45" s="229"/>
      <c r="C45" s="230"/>
      <c r="D45" s="126"/>
      <c r="E45" s="231"/>
      <c r="F45" s="126"/>
      <c r="G45" s="231"/>
      <c r="H45" s="232"/>
      <c r="I45" s="233"/>
      <c r="J45" s="234"/>
      <c r="K45" s="236" t="e">
        <f t="shared" si="2"/>
        <v>#DIV/0!</v>
      </c>
      <c r="L45" s="236" t="e">
        <f t="shared" si="1"/>
        <v>#DIV/0!</v>
      </c>
    </row>
    <row r="46" spans="1:12" ht="15" x14ac:dyDescent="0.25">
      <c r="A46" s="125"/>
      <c r="B46" s="229"/>
      <c r="C46" s="230"/>
      <c r="D46" s="126"/>
      <c r="E46" s="231"/>
      <c r="F46" s="126"/>
      <c r="G46" s="231"/>
      <c r="H46" s="232"/>
      <c r="I46" s="233"/>
      <c r="J46" s="234"/>
      <c r="K46" s="236" t="e">
        <f t="shared" si="2"/>
        <v>#DIV/0!</v>
      </c>
      <c r="L46" s="236" t="e">
        <f t="shared" si="1"/>
        <v>#DIV/0!</v>
      </c>
    </row>
    <row r="47" spans="1:12" ht="15" x14ac:dyDescent="0.25">
      <c r="A47" s="125"/>
      <c r="B47" s="229"/>
      <c r="C47" s="230"/>
      <c r="D47" s="126"/>
      <c r="E47" s="231"/>
      <c r="F47" s="126"/>
      <c r="G47" s="231"/>
      <c r="H47" s="232"/>
      <c r="I47" s="233"/>
      <c r="J47" s="234"/>
      <c r="K47" s="236" t="e">
        <f t="shared" si="2"/>
        <v>#DIV/0!</v>
      </c>
      <c r="L47" s="236" t="e">
        <f t="shared" si="1"/>
        <v>#DIV/0!</v>
      </c>
    </row>
    <row r="48" spans="1:12" ht="15" x14ac:dyDescent="0.25">
      <c r="A48" s="125"/>
      <c r="B48" s="229"/>
      <c r="C48" s="230"/>
      <c r="D48" s="126"/>
      <c r="E48" s="231"/>
      <c r="F48" s="126"/>
      <c r="G48" s="231"/>
      <c r="H48" s="232"/>
      <c r="I48" s="233"/>
      <c r="J48" s="234"/>
      <c r="K48" s="236" t="e">
        <f t="shared" si="2"/>
        <v>#DIV/0!</v>
      </c>
      <c r="L48" s="236" t="e">
        <f t="shared" si="1"/>
        <v>#DIV/0!</v>
      </c>
    </row>
    <row r="49" spans="1:12" ht="15" x14ac:dyDescent="0.25">
      <c r="A49" s="125"/>
      <c r="B49" s="229"/>
      <c r="C49" s="230"/>
      <c r="D49" s="126"/>
      <c r="E49" s="231"/>
      <c r="F49" s="126"/>
      <c r="G49" s="231"/>
      <c r="H49" s="232"/>
      <c r="I49" s="233"/>
      <c r="J49" s="234"/>
      <c r="K49" s="236" t="e">
        <f t="shared" si="2"/>
        <v>#DIV/0!</v>
      </c>
      <c r="L49" s="236" t="e">
        <f t="shared" si="1"/>
        <v>#DIV/0!</v>
      </c>
    </row>
    <row r="50" spans="1:12" ht="15" x14ac:dyDescent="0.25">
      <c r="A50" s="125"/>
      <c r="B50" s="229"/>
      <c r="C50" s="230"/>
      <c r="D50" s="126"/>
      <c r="E50" s="231"/>
      <c r="F50" s="126"/>
      <c r="G50" s="231"/>
      <c r="H50" s="232"/>
      <c r="I50" s="233"/>
      <c r="J50" s="234"/>
      <c r="K50" s="236" t="e">
        <f t="shared" si="2"/>
        <v>#DIV/0!</v>
      </c>
      <c r="L50" s="236" t="e">
        <f t="shared" si="1"/>
        <v>#DIV/0!</v>
      </c>
    </row>
    <row r="51" spans="1:12" ht="15" x14ac:dyDescent="0.25">
      <c r="A51" s="125"/>
      <c r="B51" s="229"/>
      <c r="C51" s="230"/>
      <c r="D51" s="126"/>
      <c r="E51" s="231"/>
      <c r="F51" s="126"/>
      <c r="G51" s="231"/>
      <c r="H51" s="232"/>
      <c r="I51" s="233"/>
      <c r="J51" s="234"/>
      <c r="K51" s="236" t="e">
        <f t="shared" si="2"/>
        <v>#DIV/0!</v>
      </c>
      <c r="L51" s="236" t="e">
        <f t="shared" si="1"/>
        <v>#DIV/0!</v>
      </c>
    </row>
    <row r="52" spans="1:12" ht="15" x14ac:dyDescent="0.25">
      <c r="A52" s="125"/>
      <c r="B52" s="229"/>
      <c r="C52" s="230"/>
      <c r="D52" s="126"/>
      <c r="E52" s="231"/>
      <c r="F52" s="126"/>
      <c r="G52" s="231"/>
      <c r="H52" s="232"/>
      <c r="I52" s="233"/>
      <c r="J52" s="234"/>
      <c r="K52" s="236" t="e">
        <f t="shared" si="2"/>
        <v>#DIV/0!</v>
      </c>
      <c r="L52" s="236" t="e">
        <f t="shared" si="1"/>
        <v>#DIV/0!</v>
      </c>
    </row>
    <row r="53" spans="1:12" ht="15" x14ac:dyDescent="0.25">
      <c r="A53" s="125"/>
      <c r="B53" s="229"/>
      <c r="C53" s="230"/>
      <c r="D53" s="126"/>
      <c r="E53" s="231"/>
      <c r="F53" s="126"/>
      <c r="G53" s="231"/>
      <c r="H53" s="232"/>
      <c r="I53" s="233"/>
      <c r="J53" s="234"/>
      <c r="K53" s="236" t="e">
        <f t="shared" si="2"/>
        <v>#DIV/0!</v>
      </c>
      <c r="L53" s="236" t="e">
        <f t="shared" si="1"/>
        <v>#DIV/0!</v>
      </c>
    </row>
    <row r="54" spans="1:12" ht="15" x14ac:dyDescent="0.25">
      <c r="A54" s="125"/>
      <c r="B54" s="229"/>
      <c r="C54" s="230"/>
      <c r="D54" s="126"/>
      <c r="E54" s="231"/>
      <c r="F54" s="126"/>
      <c r="G54" s="231"/>
      <c r="H54" s="232"/>
      <c r="I54" s="233"/>
      <c r="J54" s="234"/>
      <c r="K54" s="236" t="e">
        <f t="shared" si="2"/>
        <v>#DIV/0!</v>
      </c>
      <c r="L54" s="236" t="e">
        <f t="shared" si="1"/>
        <v>#DIV/0!</v>
      </c>
    </row>
    <row r="55" spans="1:12" ht="15" x14ac:dyDescent="0.25">
      <c r="A55" s="125"/>
      <c r="B55" s="229"/>
      <c r="C55" s="230"/>
      <c r="D55" s="126"/>
      <c r="E55" s="231"/>
      <c r="F55" s="126"/>
      <c r="G55" s="231"/>
      <c r="H55" s="232"/>
      <c r="I55" s="233"/>
      <c r="J55" s="234"/>
      <c r="K55" s="236" t="e">
        <f t="shared" si="2"/>
        <v>#DIV/0!</v>
      </c>
      <c r="L55" s="236" t="e">
        <f t="shared" si="1"/>
        <v>#DIV/0!</v>
      </c>
    </row>
    <row r="56" spans="1:12" ht="15" x14ac:dyDescent="0.25">
      <c r="A56" s="125"/>
      <c r="B56" s="229"/>
      <c r="C56" s="230"/>
      <c r="D56" s="126"/>
      <c r="E56" s="231"/>
      <c r="F56" s="126"/>
      <c r="G56" s="231"/>
      <c r="H56" s="232"/>
      <c r="I56" s="233"/>
      <c r="J56" s="234"/>
      <c r="K56" s="236" t="e">
        <f t="shared" si="2"/>
        <v>#DIV/0!</v>
      </c>
      <c r="L56" s="236" t="e">
        <f t="shared" si="1"/>
        <v>#DIV/0!</v>
      </c>
    </row>
    <row r="57" spans="1:12" ht="15" x14ac:dyDescent="0.25">
      <c r="A57" s="125"/>
      <c r="B57" s="229"/>
      <c r="C57" s="230"/>
      <c r="D57" s="126"/>
      <c r="E57" s="231"/>
      <c r="F57" s="126"/>
      <c r="G57" s="231"/>
      <c r="H57" s="232"/>
      <c r="I57" s="233"/>
      <c r="J57" s="234"/>
      <c r="K57" s="236" t="e">
        <f t="shared" si="2"/>
        <v>#DIV/0!</v>
      </c>
      <c r="L57" s="236" t="e">
        <f t="shared" si="1"/>
        <v>#DIV/0!</v>
      </c>
    </row>
    <row r="58" spans="1:12" ht="15" x14ac:dyDescent="0.25">
      <c r="A58" s="125"/>
      <c r="B58" s="229"/>
      <c r="C58" s="230"/>
      <c r="D58" s="126"/>
      <c r="E58" s="231"/>
      <c r="F58" s="126"/>
      <c r="G58" s="231"/>
      <c r="H58" s="232"/>
      <c r="I58" s="233"/>
      <c r="J58" s="234"/>
      <c r="K58" s="236" t="e">
        <f t="shared" si="2"/>
        <v>#DIV/0!</v>
      </c>
      <c r="L58" s="236" t="e">
        <f t="shared" si="1"/>
        <v>#DIV/0!</v>
      </c>
    </row>
    <row r="59" spans="1:12" ht="15" x14ac:dyDescent="0.25">
      <c r="A59" s="125"/>
      <c r="B59" s="229"/>
      <c r="C59" s="230"/>
      <c r="D59" s="126"/>
      <c r="E59" s="231"/>
      <c r="F59" s="126"/>
      <c r="G59" s="231"/>
      <c r="H59" s="232"/>
      <c r="I59" s="233"/>
      <c r="J59" s="234"/>
      <c r="K59" s="236" t="e">
        <f t="shared" si="2"/>
        <v>#DIV/0!</v>
      </c>
      <c r="L59" s="236" t="e">
        <f t="shared" si="1"/>
        <v>#DIV/0!</v>
      </c>
    </row>
    <row r="60" spans="1:12" ht="15" x14ac:dyDescent="0.25">
      <c r="A60" s="125"/>
      <c r="B60" s="229"/>
      <c r="C60" s="230"/>
      <c r="D60" s="126"/>
      <c r="E60" s="231"/>
      <c r="F60" s="126"/>
      <c r="G60" s="231"/>
      <c r="H60" s="232"/>
      <c r="I60" s="233"/>
      <c r="J60" s="234"/>
      <c r="K60" s="236" t="e">
        <f t="shared" si="2"/>
        <v>#DIV/0!</v>
      </c>
      <c r="L60" s="236" t="e">
        <f t="shared" si="1"/>
        <v>#DIV/0!</v>
      </c>
    </row>
    <row r="61" spans="1:12" ht="15" x14ac:dyDescent="0.25">
      <c r="A61" s="125"/>
      <c r="B61" s="229"/>
      <c r="C61" s="230"/>
      <c r="D61" s="126"/>
      <c r="E61" s="231"/>
      <c r="F61" s="126"/>
      <c r="G61" s="231"/>
      <c r="H61" s="232"/>
      <c r="I61" s="233"/>
      <c r="J61" s="234"/>
      <c r="K61" s="236" t="e">
        <f t="shared" si="2"/>
        <v>#DIV/0!</v>
      </c>
      <c r="L61" s="236" t="e">
        <f t="shared" si="1"/>
        <v>#DIV/0!</v>
      </c>
    </row>
    <row r="62" spans="1:12" ht="15" x14ac:dyDescent="0.25">
      <c r="A62" s="125"/>
      <c r="B62" s="229"/>
      <c r="C62" s="230"/>
      <c r="D62" s="126"/>
      <c r="E62" s="231"/>
      <c r="F62" s="126"/>
      <c r="G62" s="231"/>
      <c r="H62" s="232"/>
      <c r="I62" s="233"/>
      <c r="J62" s="234"/>
      <c r="K62" s="236" t="e">
        <f t="shared" si="2"/>
        <v>#DIV/0!</v>
      </c>
      <c r="L62" s="236" t="e">
        <f t="shared" si="1"/>
        <v>#DIV/0!</v>
      </c>
    </row>
    <row r="63" spans="1:12" ht="15" x14ac:dyDescent="0.25">
      <c r="A63" s="125"/>
      <c r="B63" s="229"/>
      <c r="C63" s="230"/>
      <c r="D63" s="126"/>
      <c r="E63" s="231"/>
      <c r="F63" s="126"/>
      <c r="G63" s="231"/>
      <c r="H63" s="232"/>
      <c r="I63" s="233"/>
      <c r="J63" s="234"/>
      <c r="K63" s="236" t="e">
        <f t="shared" si="2"/>
        <v>#DIV/0!</v>
      </c>
      <c r="L63" s="236" t="e">
        <f t="shared" si="1"/>
        <v>#DIV/0!</v>
      </c>
    </row>
    <row r="64" spans="1:12" ht="15" x14ac:dyDescent="0.25">
      <c r="A64" s="125"/>
      <c r="B64" s="229"/>
      <c r="C64" s="230"/>
      <c r="D64" s="126"/>
      <c r="E64" s="231"/>
      <c r="F64" s="126"/>
      <c r="G64" s="231"/>
      <c r="H64" s="232"/>
      <c r="I64" s="233"/>
      <c r="J64" s="234"/>
      <c r="K64" s="236" t="e">
        <f t="shared" si="2"/>
        <v>#DIV/0!</v>
      </c>
      <c r="L64" s="236" t="e">
        <f t="shared" si="1"/>
        <v>#DIV/0!</v>
      </c>
    </row>
    <row r="65" spans="1:12" ht="15" x14ac:dyDescent="0.25">
      <c r="A65" s="125"/>
      <c r="B65" s="229"/>
      <c r="C65" s="230"/>
      <c r="D65" s="126"/>
      <c r="E65" s="231"/>
      <c r="F65" s="126"/>
      <c r="G65" s="231"/>
      <c r="H65" s="232"/>
      <c r="I65" s="233"/>
      <c r="J65" s="234"/>
      <c r="K65" s="236" t="e">
        <f t="shared" si="2"/>
        <v>#DIV/0!</v>
      </c>
      <c r="L65" s="236" t="e">
        <f t="shared" si="1"/>
        <v>#DIV/0!</v>
      </c>
    </row>
    <row r="66" spans="1:12" ht="15" x14ac:dyDescent="0.25">
      <c r="A66" s="125"/>
      <c r="B66" s="229"/>
      <c r="C66" s="230"/>
      <c r="D66" s="126"/>
      <c r="E66" s="231"/>
      <c r="F66" s="126"/>
      <c r="G66" s="231"/>
      <c r="H66" s="232"/>
      <c r="I66" s="233"/>
      <c r="J66" s="234"/>
      <c r="K66" s="236" t="e">
        <f t="shared" si="2"/>
        <v>#DIV/0!</v>
      </c>
      <c r="L66" s="236" t="e">
        <f t="shared" si="1"/>
        <v>#DIV/0!</v>
      </c>
    </row>
    <row r="67" spans="1:12" ht="15" x14ac:dyDescent="0.25">
      <c r="A67" s="125"/>
      <c r="B67" s="229"/>
      <c r="C67" s="230"/>
      <c r="D67" s="126"/>
      <c r="E67" s="231"/>
      <c r="F67" s="126"/>
      <c r="G67" s="231"/>
      <c r="H67" s="232"/>
      <c r="I67" s="233"/>
      <c r="J67" s="234"/>
      <c r="K67" s="236" t="e">
        <f t="shared" si="2"/>
        <v>#DIV/0!</v>
      </c>
      <c r="L67" s="236" t="e">
        <f t="shared" si="1"/>
        <v>#DIV/0!</v>
      </c>
    </row>
    <row r="68" spans="1:12" ht="15" x14ac:dyDescent="0.25">
      <c r="A68" s="125"/>
      <c r="B68" s="229"/>
      <c r="C68" s="230"/>
      <c r="D68" s="126"/>
      <c r="E68" s="231"/>
      <c r="F68" s="126"/>
      <c r="G68" s="231"/>
      <c r="H68" s="232"/>
      <c r="I68" s="233"/>
      <c r="J68" s="234"/>
      <c r="K68" s="236" t="e">
        <f t="shared" si="2"/>
        <v>#DIV/0!</v>
      </c>
      <c r="L68" s="236" t="e">
        <f t="shared" si="1"/>
        <v>#DIV/0!</v>
      </c>
    </row>
    <row r="69" spans="1:12" ht="15" x14ac:dyDescent="0.25">
      <c r="A69" s="125"/>
      <c r="B69" s="229"/>
      <c r="C69" s="230"/>
      <c r="D69" s="126"/>
      <c r="E69" s="231"/>
      <c r="F69" s="126"/>
      <c r="G69" s="231"/>
      <c r="H69" s="232"/>
      <c r="I69" s="233"/>
      <c r="J69" s="234"/>
      <c r="K69" s="236" t="e">
        <f t="shared" si="2"/>
        <v>#DIV/0!</v>
      </c>
      <c r="L69" s="236" t="e">
        <f t="shared" ref="L69:L132" si="3">(C69*1.5)*(1+SUM(D69:G69))/J69</f>
        <v>#DIV/0!</v>
      </c>
    </row>
    <row r="70" spans="1:12" ht="15" x14ac:dyDescent="0.25">
      <c r="A70" s="125"/>
      <c r="B70" s="229"/>
      <c r="C70" s="230"/>
      <c r="D70" s="126"/>
      <c r="E70" s="231"/>
      <c r="F70" s="126"/>
      <c r="G70" s="231"/>
      <c r="H70" s="232"/>
      <c r="I70" s="233"/>
      <c r="J70" s="234"/>
      <c r="K70" s="236" t="e">
        <f t="shared" si="2"/>
        <v>#DIV/0!</v>
      </c>
      <c r="L70" s="236" t="e">
        <f t="shared" si="3"/>
        <v>#DIV/0!</v>
      </c>
    </row>
    <row r="71" spans="1:12" ht="15" x14ac:dyDescent="0.25">
      <c r="A71" s="125"/>
      <c r="B71" s="229"/>
      <c r="C71" s="230"/>
      <c r="D71" s="126"/>
      <c r="E71" s="231"/>
      <c r="F71" s="126"/>
      <c r="G71" s="231"/>
      <c r="H71" s="232"/>
      <c r="I71" s="233"/>
      <c r="J71" s="234"/>
      <c r="K71" s="236" t="e">
        <f t="shared" si="2"/>
        <v>#DIV/0!</v>
      </c>
      <c r="L71" s="236" t="e">
        <f t="shared" si="3"/>
        <v>#DIV/0!</v>
      </c>
    </row>
    <row r="72" spans="1:12" ht="15" x14ac:dyDescent="0.25">
      <c r="A72" s="125"/>
      <c r="B72" s="229"/>
      <c r="C72" s="230"/>
      <c r="D72" s="126"/>
      <c r="E72" s="231"/>
      <c r="F72" s="126"/>
      <c r="G72" s="231"/>
      <c r="H72" s="232"/>
      <c r="I72" s="233"/>
      <c r="J72" s="234"/>
      <c r="K72" s="236" t="e">
        <f t="shared" ref="K72:K135" si="4">(C72*(1+SUM(D72:G72))+H72+I72)/J72</f>
        <v>#DIV/0!</v>
      </c>
      <c r="L72" s="236" t="e">
        <f t="shared" si="3"/>
        <v>#DIV/0!</v>
      </c>
    </row>
    <row r="73" spans="1:12" ht="15" x14ac:dyDescent="0.25">
      <c r="A73" s="125"/>
      <c r="B73" s="229"/>
      <c r="C73" s="230"/>
      <c r="D73" s="126"/>
      <c r="E73" s="231"/>
      <c r="F73" s="126"/>
      <c r="G73" s="231"/>
      <c r="H73" s="232"/>
      <c r="I73" s="233"/>
      <c r="J73" s="234"/>
      <c r="K73" s="236" t="e">
        <f t="shared" si="4"/>
        <v>#DIV/0!</v>
      </c>
      <c r="L73" s="236" t="e">
        <f t="shared" si="3"/>
        <v>#DIV/0!</v>
      </c>
    </row>
    <row r="74" spans="1:12" ht="15" x14ac:dyDescent="0.25">
      <c r="A74" s="125"/>
      <c r="B74" s="229"/>
      <c r="C74" s="230"/>
      <c r="D74" s="126"/>
      <c r="E74" s="231"/>
      <c r="F74" s="126"/>
      <c r="G74" s="231"/>
      <c r="H74" s="232"/>
      <c r="I74" s="233"/>
      <c r="J74" s="234"/>
      <c r="K74" s="236" t="e">
        <f t="shared" si="4"/>
        <v>#DIV/0!</v>
      </c>
      <c r="L74" s="236" t="e">
        <f t="shared" si="3"/>
        <v>#DIV/0!</v>
      </c>
    </row>
    <row r="75" spans="1:12" ht="15" x14ac:dyDescent="0.25">
      <c r="A75" s="125"/>
      <c r="B75" s="229"/>
      <c r="C75" s="230"/>
      <c r="D75" s="126"/>
      <c r="E75" s="231"/>
      <c r="F75" s="126"/>
      <c r="G75" s="231"/>
      <c r="H75" s="232"/>
      <c r="I75" s="233"/>
      <c r="J75" s="234"/>
      <c r="K75" s="236" t="e">
        <f t="shared" si="4"/>
        <v>#DIV/0!</v>
      </c>
      <c r="L75" s="236" t="e">
        <f t="shared" si="3"/>
        <v>#DIV/0!</v>
      </c>
    </row>
    <row r="76" spans="1:12" ht="15" x14ac:dyDescent="0.25">
      <c r="A76" s="125"/>
      <c r="B76" s="229"/>
      <c r="C76" s="230"/>
      <c r="D76" s="126"/>
      <c r="E76" s="231"/>
      <c r="F76" s="126"/>
      <c r="G76" s="231"/>
      <c r="H76" s="232"/>
      <c r="I76" s="233"/>
      <c r="J76" s="234"/>
      <c r="K76" s="236" t="e">
        <f t="shared" si="4"/>
        <v>#DIV/0!</v>
      </c>
      <c r="L76" s="236" t="e">
        <f t="shared" si="3"/>
        <v>#DIV/0!</v>
      </c>
    </row>
    <row r="77" spans="1:12" ht="15" x14ac:dyDescent="0.25">
      <c r="A77" s="125"/>
      <c r="B77" s="229"/>
      <c r="C77" s="230"/>
      <c r="D77" s="126"/>
      <c r="E77" s="231"/>
      <c r="F77" s="126"/>
      <c r="G77" s="231"/>
      <c r="H77" s="232"/>
      <c r="I77" s="233"/>
      <c r="J77" s="234"/>
      <c r="K77" s="236" t="e">
        <f t="shared" si="4"/>
        <v>#DIV/0!</v>
      </c>
      <c r="L77" s="236" t="e">
        <f t="shared" si="3"/>
        <v>#DIV/0!</v>
      </c>
    </row>
    <row r="78" spans="1:12" ht="15" x14ac:dyDescent="0.25">
      <c r="A78" s="125"/>
      <c r="B78" s="229"/>
      <c r="C78" s="230"/>
      <c r="D78" s="126"/>
      <c r="E78" s="231"/>
      <c r="F78" s="126"/>
      <c r="G78" s="231"/>
      <c r="H78" s="232"/>
      <c r="I78" s="233"/>
      <c r="J78" s="234"/>
      <c r="K78" s="236" t="e">
        <f t="shared" si="4"/>
        <v>#DIV/0!</v>
      </c>
      <c r="L78" s="236" t="e">
        <f t="shared" si="3"/>
        <v>#DIV/0!</v>
      </c>
    </row>
    <row r="79" spans="1:12" ht="15" x14ac:dyDescent="0.25">
      <c r="A79" s="125"/>
      <c r="B79" s="229"/>
      <c r="C79" s="230"/>
      <c r="D79" s="126"/>
      <c r="E79" s="231"/>
      <c r="F79" s="126"/>
      <c r="G79" s="231"/>
      <c r="H79" s="232"/>
      <c r="I79" s="233"/>
      <c r="J79" s="234"/>
      <c r="K79" s="236" t="e">
        <f t="shared" si="4"/>
        <v>#DIV/0!</v>
      </c>
      <c r="L79" s="236" t="e">
        <f t="shared" si="3"/>
        <v>#DIV/0!</v>
      </c>
    </row>
    <row r="80" spans="1:12" ht="15" x14ac:dyDescent="0.25">
      <c r="A80" s="125"/>
      <c r="B80" s="229"/>
      <c r="C80" s="230"/>
      <c r="D80" s="126"/>
      <c r="E80" s="231"/>
      <c r="F80" s="126"/>
      <c r="G80" s="231"/>
      <c r="H80" s="232"/>
      <c r="I80" s="233"/>
      <c r="J80" s="234"/>
      <c r="K80" s="236" t="e">
        <f t="shared" si="4"/>
        <v>#DIV/0!</v>
      </c>
      <c r="L80" s="236" t="e">
        <f t="shared" si="3"/>
        <v>#DIV/0!</v>
      </c>
    </row>
    <row r="81" spans="1:12" ht="15" x14ac:dyDescent="0.25">
      <c r="A81" s="125"/>
      <c r="B81" s="229"/>
      <c r="C81" s="230"/>
      <c r="D81" s="126"/>
      <c r="E81" s="231"/>
      <c r="F81" s="126"/>
      <c r="G81" s="231"/>
      <c r="H81" s="232"/>
      <c r="I81" s="233"/>
      <c r="J81" s="234"/>
      <c r="K81" s="236" t="e">
        <f t="shared" si="4"/>
        <v>#DIV/0!</v>
      </c>
      <c r="L81" s="236" t="e">
        <f t="shared" si="3"/>
        <v>#DIV/0!</v>
      </c>
    </row>
    <row r="82" spans="1:12" ht="15" x14ac:dyDescent="0.25">
      <c r="A82" s="125"/>
      <c r="B82" s="229"/>
      <c r="C82" s="230"/>
      <c r="D82" s="126"/>
      <c r="E82" s="231"/>
      <c r="F82" s="126"/>
      <c r="G82" s="231"/>
      <c r="H82" s="232"/>
      <c r="I82" s="233"/>
      <c r="J82" s="234"/>
      <c r="K82" s="236" t="e">
        <f t="shared" si="4"/>
        <v>#DIV/0!</v>
      </c>
      <c r="L82" s="236" t="e">
        <f t="shared" si="3"/>
        <v>#DIV/0!</v>
      </c>
    </row>
    <row r="83" spans="1:12" ht="15" x14ac:dyDescent="0.25">
      <c r="A83" s="125"/>
      <c r="B83" s="229"/>
      <c r="C83" s="230"/>
      <c r="D83" s="126"/>
      <c r="E83" s="231"/>
      <c r="F83" s="126"/>
      <c r="G83" s="231"/>
      <c r="H83" s="232"/>
      <c r="I83" s="233"/>
      <c r="J83" s="234"/>
      <c r="K83" s="236" t="e">
        <f t="shared" si="4"/>
        <v>#DIV/0!</v>
      </c>
      <c r="L83" s="236" t="e">
        <f t="shared" si="3"/>
        <v>#DIV/0!</v>
      </c>
    </row>
    <row r="84" spans="1:12" ht="15" x14ac:dyDescent="0.25">
      <c r="A84" s="125"/>
      <c r="B84" s="229"/>
      <c r="C84" s="230"/>
      <c r="D84" s="126"/>
      <c r="E84" s="231"/>
      <c r="F84" s="126"/>
      <c r="G84" s="231"/>
      <c r="H84" s="232"/>
      <c r="I84" s="233"/>
      <c r="J84" s="234"/>
      <c r="K84" s="236" t="e">
        <f t="shared" si="4"/>
        <v>#DIV/0!</v>
      </c>
      <c r="L84" s="236" t="e">
        <f t="shared" si="3"/>
        <v>#DIV/0!</v>
      </c>
    </row>
    <row r="85" spans="1:12" ht="15" x14ac:dyDescent="0.25">
      <c r="A85" s="125"/>
      <c r="B85" s="229"/>
      <c r="C85" s="230"/>
      <c r="D85" s="126"/>
      <c r="E85" s="231"/>
      <c r="F85" s="126"/>
      <c r="G85" s="231"/>
      <c r="H85" s="232"/>
      <c r="I85" s="233"/>
      <c r="J85" s="234"/>
      <c r="K85" s="236" t="e">
        <f t="shared" si="4"/>
        <v>#DIV/0!</v>
      </c>
      <c r="L85" s="236" t="e">
        <f t="shared" si="3"/>
        <v>#DIV/0!</v>
      </c>
    </row>
    <row r="86" spans="1:12" ht="15" x14ac:dyDescent="0.25">
      <c r="A86" s="125"/>
      <c r="B86" s="229"/>
      <c r="C86" s="230"/>
      <c r="D86" s="126"/>
      <c r="E86" s="231"/>
      <c r="F86" s="126"/>
      <c r="G86" s="231"/>
      <c r="H86" s="232"/>
      <c r="I86" s="233"/>
      <c r="J86" s="234"/>
      <c r="K86" s="236" t="e">
        <f t="shared" si="4"/>
        <v>#DIV/0!</v>
      </c>
      <c r="L86" s="236" t="e">
        <f t="shared" si="3"/>
        <v>#DIV/0!</v>
      </c>
    </row>
    <row r="87" spans="1:12" ht="15" x14ac:dyDescent="0.25">
      <c r="A87" s="125"/>
      <c r="B87" s="229"/>
      <c r="C87" s="230"/>
      <c r="D87" s="126"/>
      <c r="E87" s="231"/>
      <c r="F87" s="126"/>
      <c r="G87" s="231"/>
      <c r="H87" s="232"/>
      <c r="I87" s="233"/>
      <c r="J87" s="234"/>
      <c r="K87" s="236" t="e">
        <f t="shared" si="4"/>
        <v>#DIV/0!</v>
      </c>
      <c r="L87" s="236" t="e">
        <f t="shared" si="3"/>
        <v>#DIV/0!</v>
      </c>
    </row>
    <row r="88" spans="1:12" ht="15" x14ac:dyDescent="0.25">
      <c r="A88" s="125"/>
      <c r="B88" s="229"/>
      <c r="C88" s="230"/>
      <c r="D88" s="126"/>
      <c r="E88" s="231"/>
      <c r="F88" s="126"/>
      <c r="G88" s="231"/>
      <c r="H88" s="232"/>
      <c r="I88" s="233"/>
      <c r="J88" s="234"/>
      <c r="K88" s="236" t="e">
        <f t="shared" si="4"/>
        <v>#DIV/0!</v>
      </c>
      <c r="L88" s="236" t="e">
        <f t="shared" si="3"/>
        <v>#DIV/0!</v>
      </c>
    </row>
    <row r="89" spans="1:12" ht="15" x14ac:dyDescent="0.25">
      <c r="A89" s="125"/>
      <c r="B89" s="229"/>
      <c r="C89" s="230"/>
      <c r="D89" s="126"/>
      <c r="E89" s="231"/>
      <c r="F89" s="126"/>
      <c r="G89" s="231"/>
      <c r="H89" s="232"/>
      <c r="I89" s="233"/>
      <c r="J89" s="234"/>
      <c r="K89" s="236" t="e">
        <f t="shared" si="4"/>
        <v>#DIV/0!</v>
      </c>
      <c r="L89" s="236" t="e">
        <f t="shared" si="3"/>
        <v>#DIV/0!</v>
      </c>
    </row>
    <row r="90" spans="1:12" ht="15" x14ac:dyDescent="0.25">
      <c r="A90" s="125"/>
      <c r="B90" s="229"/>
      <c r="C90" s="230"/>
      <c r="D90" s="126"/>
      <c r="E90" s="231"/>
      <c r="F90" s="126"/>
      <c r="G90" s="231"/>
      <c r="H90" s="232"/>
      <c r="I90" s="233"/>
      <c r="J90" s="234"/>
      <c r="K90" s="236" t="e">
        <f t="shared" si="4"/>
        <v>#DIV/0!</v>
      </c>
      <c r="L90" s="236" t="e">
        <f t="shared" si="3"/>
        <v>#DIV/0!</v>
      </c>
    </row>
    <row r="91" spans="1:12" ht="15" x14ac:dyDescent="0.25">
      <c r="A91" s="125"/>
      <c r="B91" s="229"/>
      <c r="C91" s="230"/>
      <c r="D91" s="126"/>
      <c r="E91" s="231"/>
      <c r="F91" s="126"/>
      <c r="G91" s="231"/>
      <c r="H91" s="232"/>
      <c r="I91" s="233"/>
      <c r="J91" s="234"/>
      <c r="K91" s="236" t="e">
        <f t="shared" si="4"/>
        <v>#DIV/0!</v>
      </c>
      <c r="L91" s="236" t="e">
        <f t="shared" si="3"/>
        <v>#DIV/0!</v>
      </c>
    </row>
    <row r="92" spans="1:12" ht="15" x14ac:dyDescent="0.25">
      <c r="A92" s="125"/>
      <c r="B92" s="229"/>
      <c r="C92" s="230"/>
      <c r="D92" s="126"/>
      <c r="E92" s="231"/>
      <c r="F92" s="126"/>
      <c r="G92" s="231"/>
      <c r="H92" s="232"/>
      <c r="I92" s="233"/>
      <c r="J92" s="234"/>
      <c r="K92" s="236" t="e">
        <f t="shared" si="4"/>
        <v>#DIV/0!</v>
      </c>
      <c r="L92" s="236" t="e">
        <f t="shared" si="3"/>
        <v>#DIV/0!</v>
      </c>
    </row>
    <row r="93" spans="1:12" ht="15" x14ac:dyDescent="0.25">
      <c r="A93" s="125"/>
      <c r="B93" s="229"/>
      <c r="C93" s="230"/>
      <c r="D93" s="126"/>
      <c r="E93" s="231"/>
      <c r="F93" s="126"/>
      <c r="G93" s="231"/>
      <c r="H93" s="232"/>
      <c r="I93" s="233"/>
      <c r="J93" s="234"/>
      <c r="K93" s="236" t="e">
        <f t="shared" si="4"/>
        <v>#DIV/0!</v>
      </c>
      <c r="L93" s="236" t="e">
        <f t="shared" si="3"/>
        <v>#DIV/0!</v>
      </c>
    </row>
    <row r="94" spans="1:12" ht="15" x14ac:dyDescent="0.25">
      <c r="A94" s="125"/>
      <c r="B94" s="229"/>
      <c r="C94" s="230"/>
      <c r="D94" s="126"/>
      <c r="E94" s="231"/>
      <c r="F94" s="126"/>
      <c r="G94" s="231"/>
      <c r="H94" s="232"/>
      <c r="I94" s="233"/>
      <c r="J94" s="234"/>
      <c r="K94" s="236" t="e">
        <f t="shared" si="4"/>
        <v>#DIV/0!</v>
      </c>
      <c r="L94" s="236" t="e">
        <f t="shared" si="3"/>
        <v>#DIV/0!</v>
      </c>
    </row>
    <row r="95" spans="1:12" ht="15" x14ac:dyDescent="0.25">
      <c r="A95" s="125"/>
      <c r="B95" s="229"/>
      <c r="C95" s="230"/>
      <c r="D95" s="126"/>
      <c r="E95" s="231"/>
      <c r="F95" s="126"/>
      <c r="G95" s="231"/>
      <c r="H95" s="232"/>
      <c r="I95" s="233"/>
      <c r="J95" s="234"/>
      <c r="K95" s="236" t="e">
        <f t="shared" si="4"/>
        <v>#DIV/0!</v>
      </c>
      <c r="L95" s="236" t="e">
        <f t="shared" si="3"/>
        <v>#DIV/0!</v>
      </c>
    </row>
    <row r="96" spans="1:12" ht="15" x14ac:dyDescent="0.25">
      <c r="A96" s="125"/>
      <c r="B96" s="229"/>
      <c r="C96" s="230"/>
      <c r="D96" s="126"/>
      <c r="E96" s="231"/>
      <c r="F96" s="126"/>
      <c r="G96" s="231"/>
      <c r="H96" s="232"/>
      <c r="I96" s="233"/>
      <c r="J96" s="234"/>
      <c r="K96" s="236" t="e">
        <f t="shared" si="4"/>
        <v>#DIV/0!</v>
      </c>
      <c r="L96" s="236" t="e">
        <f t="shared" si="3"/>
        <v>#DIV/0!</v>
      </c>
    </row>
    <row r="97" spans="1:12" ht="15" x14ac:dyDescent="0.25">
      <c r="A97" s="125"/>
      <c r="B97" s="229"/>
      <c r="C97" s="230"/>
      <c r="D97" s="126"/>
      <c r="E97" s="231"/>
      <c r="F97" s="126"/>
      <c r="G97" s="231"/>
      <c r="H97" s="232"/>
      <c r="I97" s="233"/>
      <c r="J97" s="234"/>
      <c r="K97" s="236" t="e">
        <f t="shared" si="4"/>
        <v>#DIV/0!</v>
      </c>
      <c r="L97" s="236" t="e">
        <f t="shared" si="3"/>
        <v>#DIV/0!</v>
      </c>
    </row>
    <row r="98" spans="1:12" ht="15" x14ac:dyDescent="0.25">
      <c r="A98" s="125"/>
      <c r="B98" s="229"/>
      <c r="C98" s="230"/>
      <c r="D98" s="126"/>
      <c r="E98" s="231"/>
      <c r="F98" s="126"/>
      <c r="G98" s="231"/>
      <c r="H98" s="232"/>
      <c r="I98" s="233"/>
      <c r="J98" s="234"/>
      <c r="K98" s="236" t="e">
        <f t="shared" si="4"/>
        <v>#DIV/0!</v>
      </c>
      <c r="L98" s="236" t="e">
        <f t="shared" si="3"/>
        <v>#DIV/0!</v>
      </c>
    </row>
    <row r="99" spans="1:12" ht="15" x14ac:dyDescent="0.25">
      <c r="A99" s="125"/>
      <c r="B99" s="229"/>
      <c r="C99" s="230"/>
      <c r="D99" s="126"/>
      <c r="E99" s="231"/>
      <c r="F99" s="126"/>
      <c r="G99" s="231"/>
      <c r="H99" s="232"/>
      <c r="I99" s="233"/>
      <c r="J99" s="234"/>
      <c r="K99" s="236" t="e">
        <f t="shared" si="4"/>
        <v>#DIV/0!</v>
      </c>
      <c r="L99" s="236" t="e">
        <f t="shared" si="3"/>
        <v>#DIV/0!</v>
      </c>
    </row>
    <row r="100" spans="1:12" ht="15" x14ac:dyDescent="0.25">
      <c r="A100" s="125"/>
      <c r="B100" s="229"/>
      <c r="C100" s="230"/>
      <c r="D100" s="126"/>
      <c r="E100" s="231"/>
      <c r="F100" s="126"/>
      <c r="G100" s="231"/>
      <c r="H100" s="232"/>
      <c r="I100" s="233"/>
      <c r="J100" s="234"/>
      <c r="K100" s="236" t="e">
        <f t="shared" si="4"/>
        <v>#DIV/0!</v>
      </c>
      <c r="L100" s="236" t="e">
        <f t="shared" si="3"/>
        <v>#DIV/0!</v>
      </c>
    </row>
    <row r="101" spans="1:12" ht="15" x14ac:dyDescent="0.25">
      <c r="A101" s="125"/>
      <c r="B101" s="229"/>
      <c r="C101" s="230"/>
      <c r="D101" s="126"/>
      <c r="E101" s="231"/>
      <c r="F101" s="126"/>
      <c r="G101" s="231"/>
      <c r="H101" s="232"/>
      <c r="I101" s="233"/>
      <c r="J101" s="234"/>
      <c r="K101" s="236" t="e">
        <f t="shared" si="4"/>
        <v>#DIV/0!</v>
      </c>
      <c r="L101" s="236" t="e">
        <f t="shared" si="3"/>
        <v>#DIV/0!</v>
      </c>
    </row>
    <row r="102" spans="1:12" ht="15" x14ac:dyDescent="0.25">
      <c r="A102" s="125"/>
      <c r="B102" s="229"/>
      <c r="C102" s="230"/>
      <c r="D102" s="126"/>
      <c r="E102" s="231"/>
      <c r="F102" s="126"/>
      <c r="G102" s="231"/>
      <c r="H102" s="232"/>
      <c r="I102" s="233"/>
      <c r="J102" s="234"/>
      <c r="K102" s="236" t="e">
        <f t="shared" si="4"/>
        <v>#DIV/0!</v>
      </c>
      <c r="L102" s="236" t="e">
        <f t="shared" si="3"/>
        <v>#DIV/0!</v>
      </c>
    </row>
    <row r="103" spans="1:12" ht="15" x14ac:dyDescent="0.25">
      <c r="A103" s="125"/>
      <c r="B103" s="229"/>
      <c r="C103" s="230"/>
      <c r="D103" s="126"/>
      <c r="E103" s="231"/>
      <c r="F103" s="126"/>
      <c r="G103" s="231"/>
      <c r="H103" s="232"/>
      <c r="I103" s="233"/>
      <c r="J103" s="234"/>
      <c r="K103" s="236" t="e">
        <f t="shared" si="4"/>
        <v>#DIV/0!</v>
      </c>
      <c r="L103" s="236" t="e">
        <f t="shared" si="3"/>
        <v>#DIV/0!</v>
      </c>
    </row>
    <row r="104" spans="1:12" ht="15" x14ac:dyDescent="0.25">
      <c r="A104" s="125"/>
      <c r="B104" s="229"/>
      <c r="C104" s="230"/>
      <c r="D104" s="126"/>
      <c r="E104" s="231"/>
      <c r="F104" s="126"/>
      <c r="G104" s="231"/>
      <c r="H104" s="232"/>
      <c r="I104" s="233"/>
      <c r="J104" s="234"/>
      <c r="K104" s="236" t="e">
        <f t="shared" si="4"/>
        <v>#DIV/0!</v>
      </c>
      <c r="L104" s="236" t="e">
        <f t="shared" si="3"/>
        <v>#DIV/0!</v>
      </c>
    </row>
    <row r="105" spans="1:12" ht="15" x14ac:dyDescent="0.25">
      <c r="A105" s="125"/>
      <c r="B105" s="229"/>
      <c r="C105" s="230"/>
      <c r="D105" s="126"/>
      <c r="E105" s="231"/>
      <c r="F105" s="126"/>
      <c r="G105" s="231"/>
      <c r="H105" s="232"/>
      <c r="I105" s="233"/>
      <c r="J105" s="234"/>
      <c r="K105" s="236" t="e">
        <f t="shared" si="4"/>
        <v>#DIV/0!</v>
      </c>
      <c r="L105" s="236" t="e">
        <f t="shared" si="3"/>
        <v>#DIV/0!</v>
      </c>
    </row>
    <row r="106" spans="1:12" ht="15" x14ac:dyDescent="0.25">
      <c r="A106" s="125"/>
      <c r="B106" s="229"/>
      <c r="C106" s="230"/>
      <c r="D106" s="126"/>
      <c r="E106" s="231"/>
      <c r="F106" s="126"/>
      <c r="G106" s="231"/>
      <c r="H106" s="232"/>
      <c r="I106" s="233"/>
      <c r="J106" s="234"/>
      <c r="K106" s="236" t="e">
        <f t="shared" si="4"/>
        <v>#DIV/0!</v>
      </c>
      <c r="L106" s="236" t="e">
        <f t="shared" si="3"/>
        <v>#DIV/0!</v>
      </c>
    </row>
    <row r="107" spans="1:12" ht="15" x14ac:dyDescent="0.25">
      <c r="A107" s="125"/>
      <c r="B107" s="229"/>
      <c r="C107" s="230"/>
      <c r="D107" s="126"/>
      <c r="E107" s="231"/>
      <c r="F107" s="126"/>
      <c r="G107" s="231"/>
      <c r="H107" s="232"/>
      <c r="I107" s="233"/>
      <c r="J107" s="234"/>
      <c r="K107" s="236" t="e">
        <f t="shared" si="4"/>
        <v>#DIV/0!</v>
      </c>
      <c r="L107" s="236" t="e">
        <f t="shared" si="3"/>
        <v>#DIV/0!</v>
      </c>
    </row>
    <row r="108" spans="1:12" ht="15" x14ac:dyDescent="0.25">
      <c r="A108" s="125"/>
      <c r="B108" s="229"/>
      <c r="C108" s="230"/>
      <c r="D108" s="126"/>
      <c r="E108" s="231"/>
      <c r="F108" s="126"/>
      <c r="G108" s="231"/>
      <c r="H108" s="232"/>
      <c r="I108" s="233"/>
      <c r="J108" s="234"/>
      <c r="K108" s="236" t="e">
        <f t="shared" si="4"/>
        <v>#DIV/0!</v>
      </c>
      <c r="L108" s="236" t="e">
        <f t="shared" si="3"/>
        <v>#DIV/0!</v>
      </c>
    </row>
    <row r="109" spans="1:12" ht="15" x14ac:dyDescent="0.25">
      <c r="A109" s="125"/>
      <c r="B109" s="229"/>
      <c r="C109" s="230"/>
      <c r="D109" s="126"/>
      <c r="E109" s="231"/>
      <c r="F109" s="126"/>
      <c r="G109" s="231"/>
      <c r="H109" s="232"/>
      <c r="I109" s="233"/>
      <c r="J109" s="234"/>
      <c r="K109" s="236" t="e">
        <f t="shared" si="4"/>
        <v>#DIV/0!</v>
      </c>
      <c r="L109" s="236" t="e">
        <f t="shared" si="3"/>
        <v>#DIV/0!</v>
      </c>
    </row>
    <row r="110" spans="1:12" ht="15" x14ac:dyDescent="0.25">
      <c r="A110" s="125"/>
      <c r="B110" s="229"/>
      <c r="C110" s="230"/>
      <c r="D110" s="126"/>
      <c r="E110" s="231"/>
      <c r="F110" s="126"/>
      <c r="G110" s="231"/>
      <c r="H110" s="232"/>
      <c r="I110" s="233"/>
      <c r="J110" s="234"/>
      <c r="K110" s="236" t="e">
        <f t="shared" si="4"/>
        <v>#DIV/0!</v>
      </c>
      <c r="L110" s="236" t="e">
        <f t="shared" si="3"/>
        <v>#DIV/0!</v>
      </c>
    </row>
    <row r="111" spans="1:12" ht="15" x14ac:dyDescent="0.25">
      <c r="A111" s="125"/>
      <c r="B111" s="229"/>
      <c r="C111" s="230"/>
      <c r="D111" s="126"/>
      <c r="E111" s="231"/>
      <c r="F111" s="126"/>
      <c r="G111" s="231"/>
      <c r="H111" s="232"/>
      <c r="I111" s="233"/>
      <c r="J111" s="234"/>
      <c r="K111" s="236" t="e">
        <f t="shared" si="4"/>
        <v>#DIV/0!</v>
      </c>
      <c r="L111" s="236" t="e">
        <f t="shared" si="3"/>
        <v>#DIV/0!</v>
      </c>
    </row>
    <row r="112" spans="1:12" ht="15" x14ac:dyDescent="0.25">
      <c r="A112" s="125"/>
      <c r="B112" s="229"/>
      <c r="C112" s="230"/>
      <c r="D112" s="126"/>
      <c r="E112" s="231"/>
      <c r="F112" s="126"/>
      <c r="G112" s="231"/>
      <c r="H112" s="232"/>
      <c r="I112" s="233"/>
      <c r="J112" s="234"/>
      <c r="K112" s="236" t="e">
        <f t="shared" si="4"/>
        <v>#DIV/0!</v>
      </c>
      <c r="L112" s="236" t="e">
        <f t="shared" si="3"/>
        <v>#DIV/0!</v>
      </c>
    </row>
    <row r="113" spans="1:12" ht="15" x14ac:dyDescent="0.25">
      <c r="A113" s="125"/>
      <c r="B113" s="229"/>
      <c r="C113" s="230"/>
      <c r="D113" s="126"/>
      <c r="E113" s="231"/>
      <c r="F113" s="126"/>
      <c r="G113" s="231"/>
      <c r="H113" s="232"/>
      <c r="I113" s="233"/>
      <c r="J113" s="234"/>
      <c r="K113" s="236" t="e">
        <f t="shared" si="4"/>
        <v>#DIV/0!</v>
      </c>
      <c r="L113" s="236" t="e">
        <f t="shared" si="3"/>
        <v>#DIV/0!</v>
      </c>
    </row>
    <row r="114" spans="1:12" ht="15" x14ac:dyDescent="0.25">
      <c r="A114" s="125"/>
      <c r="B114" s="229"/>
      <c r="C114" s="230"/>
      <c r="D114" s="126"/>
      <c r="E114" s="231"/>
      <c r="F114" s="126"/>
      <c r="G114" s="231"/>
      <c r="H114" s="232"/>
      <c r="I114" s="233"/>
      <c r="J114" s="234"/>
      <c r="K114" s="236" t="e">
        <f t="shared" si="4"/>
        <v>#DIV/0!</v>
      </c>
      <c r="L114" s="236" t="e">
        <f t="shared" si="3"/>
        <v>#DIV/0!</v>
      </c>
    </row>
    <row r="115" spans="1:12" ht="15" x14ac:dyDescent="0.25">
      <c r="A115" s="125"/>
      <c r="B115" s="229"/>
      <c r="C115" s="230"/>
      <c r="D115" s="126"/>
      <c r="E115" s="231"/>
      <c r="F115" s="126"/>
      <c r="G115" s="231"/>
      <c r="H115" s="232"/>
      <c r="I115" s="233"/>
      <c r="J115" s="234"/>
      <c r="K115" s="236" t="e">
        <f t="shared" si="4"/>
        <v>#DIV/0!</v>
      </c>
      <c r="L115" s="236" t="e">
        <f t="shared" si="3"/>
        <v>#DIV/0!</v>
      </c>
    </row>
    <row r="116" spans="1:12" ht="15" x14ac:dyDescent="0.25">
      <c r="A116" s="125"/>
      <c r="B116" s="229"/>
      <c r="C116" s="230"/>
      <c r="D116" s="126"/>
      <c r="E116" s="231"/>
      <c r="F116" s="126"/>
      <c r="G116" s="231"/>
      <c r="H116" s="232"/>
      <c r="I116" s="233"/>
      <c r="J116" s="234"/>
      <c r="K116" s="236" t="e">
        <f t="shared" si="4"/>
        <v>#DIV/0!</v>
      </c>
      <c r="L116" s="236" t="e">
        <f t="shared" si="3"/>
        <v>#DIV/0!</v>
      </c>
    </row>
    <row r="117" spans="1:12" ht="15" x14ac:dyDescent="0.25">
      <c r="A117" s="125"/>
      <c r="B117" s="229"/>
      <c r="C117" s="230"/>
      <c r="D117" s="126"/>
      <c r="E117" s="231"/>
      <c r="F117" s="126"/>
      <c r="G117" s="231"/>
      <c r="H117" s="232"/>
      <c r="I117" s="233"/>
      <c r="J117" s="234"/>
      <c r="K117" s="236" t="e">
        <f t="shared" si="4"/>
        <v>#DIV/0!</v>
      </c>
      <c r="L117" s="236" t="e">
        <f t="shared" si="3"/>
        <v>#DIV/0!</v>
      </c>
    </row>
    <row r="118" spans="1:12" ht="15" x14ac:dyDescent="0.25">
      <c r="A118" s="125"/>
      <c r="B118" s="229"/>
      <c r="C118" s="230"/>
      <c r="D118" s="126"/>
      <c r="E118" s="231"/>
      <c r="F118" s="126"/>
      <c r="G118" s="231"/>
      <c r="H118" s="232"/>
      <c r="I118" s="233"/>
      <c r="J118" s="234"/>
      <c r="K118" s="236" t="e">
        <f t="shared" si="4"/>
        <v>#DIV/0!</v>
      </c>
      <c r="L118" s="236" t="e">
        <f t="shared" si="3"/>
        <v>#DIV/0!</v>
      </c>
    </row>
    <row r="119" spans="1:12" ht="15" x14ac:dyDescent="0.25">
      <c r="A119" s="125"/>
      <c r="B119" s="229"/>
      <c r="C119" s="230"/>
      <c r="D119" s="126"/>
      <c r="E119" s="231"/>
      <c r="F119" s="126"/>
      <c r="G119" s="231"/>
      <c r="H119" s="232"/>
      <c r="I119" s="233"/>
      <c r="J119" s="234"/>
      <c r="K119" s="236" t="e">
        <f t="shared" si="4"/>
        <v>#DIV/0!</v>
      </c>
      <c r="L119" s="236" t="e">
        <f t="shared" si="3"/>
        <v>#DIV/0!</v>
      </c>
    </row>
    <row r="120" spans="1:12" ht="15" x14ac:dyDescent="0.25">
      <c r="A120" s="125"/>
      <c r="B120" s="229"/>
      <c r="C120" s="230"/>
      <c r="D120" s="126"/>
      <c r="E120" s="231"/>
      <c r="F120" s="126"/>
      <c r="G120" s="231"/>
      <c r="H120" s="232"/>
      <c r="I120" s="233"/>
      <c r="J120" s="234"/>
      <c r="K120" s="236" t="e">
        <f t="shared" si="4"/>
        <v>#DIV/0!</v>
      </c>
      <c r="L120" s="236" t="e">
        <f t="shared" si="3"/>
        <v>#DIV/0!</v>
      </c>
    </row>
    <row r="121" spans="1:12" ht="15" x14ac:dyDescent="0.25">
      <c r="A121" s="125"/>
      <c r="B121" s="229"/>
      <c r="C121" s="230"/>
      <c r="D121" s="126"/>
      <c r="E121" s="231"/>
      <c r="F121" s="126"/>
      <c r="G121" s="231"/>
      <c r="H121" s="232"/>
      <c r="I121" s="233"/>
      <c r="J121" s="234"/>
      <c r="K121" s="236" t="e">
        <f t="shared" si="4"/>
        <v>#DIV/0!</v>
      </c>
      <c r="L121" s="236" t="e">
        <f t="shared" si="3"/>
        <v>#DIV/0!</v>
      </c>
    </row>
    <row r="122" spans="1:12" ht="15" x14ac:dyDescent="0.25">
      <c r="A122" s="125"/>
      <c r="B122" s="229"/>
      <c r="C122" s="230"/>
      <c r="D122" s="126"/>
      <c r="E122" s="231"/>
      <c r="F122" s="126"/>
      <c r="G122" s="231"/>
      <c r="H122" s="232"/>
      <c r="I122" s="233"/>
      <c r="J122" s="234"/>
      <c r="K122" s="236" t="e">
        <f t="shared" si="4"/>
        <v>#DIV/0!</v>
      </c>
      <c r="L122" s="236" t="e">
        <f t="shared" si="3"/>
        <v>#DIV/0!</v>
      </c>
    </row>
    <row r="123" spans="1:12" ht="15" x14ac:dyDescent="0.25">
      <c r="A123" s="125"/>
      <c r="B123" s="229"/>
      <c r="C123" s="230"/>
      <c r="D123" s="126"/>
      <c r="E123" s="231"/>
      <c r="F123" s="126"/>
      <c r="G123" s="231"/>
      <c r="H123" s="232"/>
      <c r="I123" s="233"/>
      <c r="J123" s="234"/>
      <c r="K123" s="236" t="e">
        <f t="shared" si="4"/>
        <v>#DIV/0!</v>
      </c>
      <c r="L123" s="236" t="e">
        <f t="shared" si="3"/>
        <v>#DIV/0!</v>
      </c>
    </row>
    <row r="124" spans="1:12" ht="15" x14ac:dyDescent="0.25">
      <c r="A124" s="125"/>
      <c r="B124" s="229"/>
      <c r="C124" s="230"/>
      <c r="D124" s="126"/>
      <c r="E124" s="231"/>
      <c r="F124" s="126"/>
      <c r="G124" s="231"/>
      <c r="H124" s="232"/>
      <c r="I124" s="233"/>
      <c r="J124" s="234"/>
      <c r="K124" s="236" t="e">
        <f t="shared" si="4"/>
        <v>#DIV/0!</v>
      </c>
      <c r="L124" s="236" t="e">
        <f t="shared" si="3"/>
        <v>#DIV/0!</v>
      </c>
    </row>
    <row r="125" spans="1:12" ht="15" x14ac:dyDescent="0.25">
      <c r="A125" s="125"/>
      <c r="B125" s="229"/>
      <c r="C125" s="230"/>
      <c r="D125" s="126"/>
      <c r="E125" s="231"/>
      <c r="F125" s="126"/>
      <c r="G125" s="231"/>
      <c r="H125" s="232"/>
      <c r="I125" s="233"/>
      <c r="J125" s="234"/>
      <c r="K125" s="236" t="e">
        <f t="shared" si="4"/>
        <v>#DIV/0!</v>
      </c>
      <c r="L125" s="236" t="e">
        <f t="shared" si="3"/>
        <v>#DIV/0!</v>
      </c>
    </row>
    <row r="126" spans="1:12" ht="15" x14ac:dyDescent="0.25">
      <c r="A126" s="125"/>
      <c r="B126" s="229"/>
      <c r="C126" s="230"/>
      <c r="D126" s="126"/>
      <c r="E126" s="231"/>
      <c r="F126" s="126"/>
      <c r="G126" s="231"/>
      <c r="H126" s="232"/>
      <c r="I126" s="233"/>
      <c r="J126" s="234"/>
      <c r="K126" s="236" t="e">
        <f t="shared" si="4"/>
        <v>#DIV/0!</v>
      </c>
      <c r="L126" s="236" t="e">
        <f t="shared" si="3"/>
        <v>#DIV/0!</v>
      </c>
    </row>
    <row r="127" spans="1:12" ht="15" x14ac:dyDescent="0.25">
      <c r="A127" s="125"/>
      <c r="B127" s="229"/>
      <c r="C127" s="230"/>
      <c r="D127" s="126"/>
      <c r="E127" s="231"/>
      <c r="F127" s="126"/>
      <c r="G127" s="231"/>
      <c r="H127" s="232"/>
      <c r="I127" s="233"/>
      <c r="J127" s="234"/>
      <c r="K127" s="236" t="e">
        <f t="shared" si="4"/>
        <v>#DIV/0!</v>
      </c>
      <c r="L127" s="236" t="e">
        <f t="shared" si="3"/>
        <v>#DIV/0!</v>
      </c>
    </row>
    <row r="128" spans="1:12" ht="15" x14ac:dyDescent="0.25">
      <c r="A128" s="125"/>
      <c r="B128" s="229"/>
      <c r="C128" s="230"/>
      <c r="D128" s="126"/>
      <c r="E128" s="231"/>
      <c r="F128" s="126"/>
      <c r="G128" s="231"/>
      <c r="H128" s="232"/>
      <c r="I128" s="233"/>
      <c r="J128" s="234"/>
      <c r="K128" s="236" t="e">
        <f t="shared" si="4"/>
        <v>#DIV/0!</v>
      </c>
      <c r="L128" s="236" t="e">
        <f t="shared" si="3"/>
        <v>#DIV/0!</v>
      </c>
    </row>
    <row r="129" spans="1:12" ht="15" x14ac:dyDescent="0.25">
      <c r="A129" s="125"/>
      <c r="B129" s="229"/>
      <c r="C129" s="230"/>
      <c r="D129" s="126"/>
      <c r="E129" s="231"/>
      <c r="F129" s="126"/>
      <c r="G129" s="231"/>
      <c r="H129" s="232"/>
      <c r="I129" s="233"/>
      <c r="J129" s="234"/>
      <c r="K129" s="236" t="e">
        <f t="shared" si="4"/>
        <v>#DIV/0!</v>
      </c>
      <c r="L129" s="236" t="e">
        <f t="shared" si="3"/>
        <v>#DIV/0!</v>
      </c>
    </row>
    <row r="130" spans="1:12" ht="15" x14ac:dyDescent="0.25">
      <c r="A130" s="125"/>
      <c r="B130" s="229"/>
      <c r="C130" s="230"/>
      <c r="D130" s="126"/>
      <c r="E130" s="231"/>
      <c r="F130" s="126"/>
      <c r="G130" s="231"/>
      <c r="H130" s="232"/>
      <c r="I130" s="233"/>
      <c r="J130" s="234"/>
      <c r="K130" s="236" t="e">
        <f t="shared" si="4"/>
        <v>#DIV/0!</v>
      </c>
      <c r="L130" s="236" t="e">
        <f t="shared" si="3"/>
        <v>#DIV/0!</v>
      </c>
    </row>
    <row r="131" spans="1:12" ht="15" x14ac:dyDescent="0.25">
      <c r="A131" s="125"/>
      <c r="B131" s="229"/>
      <c r="C131" s="230"/>
      <c r="D131" s="126"/>
      <c r="E131" s="231"/>
      <c r="F131" s="126"/>
      <c r="G131" s="231"/>
      <c r="H131" s="232"/>
      <c r="I131" s="233"/>
      <c r="J131" s="234"/>
      <c r="K131" s="236" t="e">
        <f t="shared" si="4"/>
        <v>#DIV/0!</v>
      </c>
      <c r="L131" s="236" t="e">
        <f t="shared" si="3"/>
        <v>#DIV/0!</v>
      </c>
    </row>
    <row r="132" spans="1:12" ht="15" x14ac:dyDescent="0.25">
      <c r="A132" s="125"/>
      <c r="B132" s="229"/>
      <c r="C132" s="230"/>
      <c r="D132" s="126"/>
      <c r="E132" s="231"/>
      <c r="F132" s="126"/>
      <c r="G132" s="231"/>
      <c r="H132" s="232"/>
      <c r="I132" s="233"/>
      <c r="J132" s="234"/>
      <c r="K132" s="236" t="e">
        <f t="shared" si="4"/>
        <v>#DIV/0!</v>
      </c>
      <c r="L132" s="236" t="e">
        <f t="shared" si="3"/>
        <v>#DIV/0!</v>
      </c>
    </row>
    <row r="133" spans="1:12" ht="15" x14ac:dyDescent="0.25">
      <c r="A133" s="125"/>
      <c r="B133" s="229"/>
      <c r="C133" s="230"/>
      <c r="D133" s="126"/>
      <c r="E133" s="231"/>
      <c r="F133" s="126"/>
      <c r="G133" s="231"/>
      <c r="H133" s="232"/>
      <c r="I133" s="233"/>
      <c r="J133" s="234"/>
      <c r="K133" s="236" t="e">
        <f t="shared" si="4"/>
        <v>#DIV/0!</v>
      </c>
      <c r="L133" s="236" t="e">
        <f t="shared" ref="L133:L196" si="5">(C133*1.5)*(1+SUM(D133:G133))/J133</f>
        <v>#DIV/0!</v>
      </c>
    </row>
    <row r="134" spans="1:12" ht="15" x14ac:dyDescent="0.25">
      <c r="A134" s="125"/>
      <c r="B134" s="229"/>
      <c r="C134" s="230"/>
      <c r="D134" s="126"/>
      <c r="E134" s="231"/>
      <c r="F134" s="126"/>
      <c r="G134" s="231"/>
      <c r="H134" s="232"/>
      <c r="I134" s="233"/>
      <c r="J134" s="234"/>
      <c r="K134" s="236" t="e">
        <f t="shared" si="4"/>
        <v>#DIV/0!</v>
      </c>
      <c r="L134" s="236" t="e">
        <f t="shared" si="5"/>
        <v>#DIV/0!</v>
      </c>
    </row>
    <row r="135" spans="1:12" ht="15" x14ac:dyDescent="0.25">
      <c r="A135" s="125"/>
      <c r="B135" s="229"/>
      <c r="C135" s="230"/>
      <c r="D135" s="126"/>
      <c r="E135" s="231"/>
      <c r="F135" s="126"/>
      <c r="G135" s="231"/>
      <c r="H135" s="232"/>
      <c r="I135" s="233"/>
      <c r="J135" s="234"/>
      <c r="K135" s="236" t="e">
        <f t="shared" si="4"/>
        <v>#DIV/0!</v>
      </c>
      <c r="L135" s="236" t="e">
        <f t="shared" si="5"/>
        <v>#DIV/0!</v>
      </c>
    </row>
    <row r="136" spans="1:12" ht="15" x14ac:dyDescent="0.25">
      <c r="A136" s="125"/>
      <c r="B136" s="229"/>
      <c r="C136" s="230"/>
      <c r="D136" s="126"/>
      <c r="E136" s="231"/>
      <c r="F136" s="126"/>
      <c r="G136" s="231"/>
      <c r="H136" s="232"/>
      <c r="I136" s="233"/>
      <c r="J136" s="234"/>
      <c r="K136" s="236" t="e">
        <f t="shared" ref="K136:K199" si="6">(C136*(1+SUM(D136:G136))+H136+I136)/J136</f>
        <v>#DIV/0!</v>
      </c>
      <c r="L136" s="236" t="e">
        <f t="shared" si="5"/>
        <v>#DIV/0!</v>
      </c>
    </row>
    <row r="137" spans="1:12" ht="15" x14ac:dyDescent="0.25">
      <c r="A137" s="125"/>
      <c r="B137" s="229"/>
      <c r="C137" s="230"/>
      <c r="D137" s="126"/>
      <c r="E137" s="231"/>
      <c r="F137" s="126"/>
      <c r="G137" s="231"/>
      <c r="H137" s="232"/>
      <c r="I137" s="233"/>
      <c r="J137" s="234"/>
      <c r="K137" s="236" t="e">
        <f t="shared" si="6"/>
        <v>#DIV/0!</v>
      </c>
      <c r="L137" s="236" t="e">
        <f t="shared" si="5"/>
        <v>#DIV/0!</v>
      </c>
    </row>
    <row r="138" spans="1:12" ht="15" x14ac:dyDescent="0.25">
      <c r="A138" s="125"/>
      <c r="B138" s="229"/>
      <c r="C138" s="230"/>
      <c r="D138" s="126"/>
      <c r="E138" s="231"/>
      <c r="F138" s="126"/>
      <c r="G138" s="231"/>
      <c r="H138" s="232"/>
      <c r="I138" s="233"/>
      <c r="J138" s="234"/>
      <c r="K138" s="236" t="e">
        <f t="shared" si="6"/>
        <v>#DIV/0!</v>
      </c>
      <c r="L138" s="236" t="e">
        <f t="shared" si="5"/>
        <v>#DIV/0!</v>
      </c>
    </row>
    <row r="139" spans="1:12" ht="15" x14ac:dyDescent="0.25">
      <c r="A139" s="125"/>
      <c r="B139" s="229"/>
      <c r="C139" s="230"/>
      <c r="D139" s="126"/>
      <c r="E139" s="231"/>
      <c r="F139" s="126"/>
      <c r="G139" s="231"/>
      <c r="H139" s="232"/>
      <c r="I139" s="233"/>
      <c r="J139" s="234"/>
      <c r="K139" s="236" t="e">
        <f t="shared" si="6"/>
        <v>#DIV/0!</v>
      </c>
      <c r="L139" s="236" t="e">
        <f t="shared" si="5"/>
        <v>#DIV/0!</v>
      </c>
    </row>
    <row r="140" spans="1:12" ht="15" x14ac:dyDescent="0.25">
      <c r="A140" s="125"/>
      <c r="B140" s="229"/>
      <c r="C140" s="230"/>
      <c r="D140" s="126"/>
      <c r="E140" s="231"/>
      <c r="F140" s="126"/>
      <c r="G140" s="231"/>
      <c r="H140" s="232"/>
      <c r="I140" s="233"/>
      <c r="J140" s="234"/>
      <c r="K140" s="236" t="e">
        <f t="shared" si="6"/>
        <v>#DIV/0!</v>
      </c>
      <c r="L140" s="236" t="e">
        <f t="shared" si="5"/>
        <v>#DIV/0!</v>
      </c>
    </row>
    <row r="141" spans="1:12" ht="15" x14ac:dyDescent="0.25">
      <c r="A141" s="125"/>
      <c r="B141" s="229"/>
      <c r="C141" s="230"/>
      <c r="D141" s="126"/>
      <c r="E141" s="231"/>
      <c r="F141" s="126"/>
      <c r="G141" s="231"/>
      <c r="H141" s="232"/>
      <c r="I141" s="233"/>
      <c r="J141" s="234"/>
      <c r="K141" s="236" t="e">
        <f t="shared" si="6"/>
        <v>#DIV/0!</v>
      </c>
      <c r="L141" s="236" t="e">
        <f t="shared" si="5"/>
        <v>#DIV/0!</v>
      </c>
    </row>
    <row r="142" spans="1:12" ht="15" x14ac:dyDescent="0.25">
      <c r="A142" s="125"/>
      <c r="B142" s="229"/>
      <c r="C142" s="230"/>
      <c r="D142" s="126"/>
      <c r="E142" s="231"/>
      <c r="F142" s="126"/>
      <c r="G142" s="231"/>
      <c r="H142" s="232"/>
      <c r="I142" s="233"/>
      <c r="J142" s="234"/>
      <c r="K142" s="236" t="e">
        <f t="shared" si="6"/>
        <v>#DIV/0!</v>
      </c>
      <c r="L142" s="236" t="e">
        <f t="shared" si="5"/>
        <v>#DIV/0!</v>
      </c>
    </row>
    <row r="143" spans="1:12" ht="15" x14ac:dyDescent="0.25">
      <c r="A143" s="125"/>
      <c r="B143" s="229"/>
      <c r="C143" s="230"/>
      <c r="D143" s="126"/>
      <c r="E143" s="231"/>
      <c r="F143" s="126"/>
      <c r="G143" s="231"/>
      <c r="H143" s="232"/>
      <c r="I143" s="233"/>
      <c r="J143" s="234"/>
      <c r="K143" s="236" t="e">
        <f t="shared" si="6"/>
        <v>#DIV/0!</v>
      </c>
      <c r="L143" s="236" t="e">
        <f t="shared" si="5"/>
        <v>#DIV/0!</v>
      </c>
    </row>
    <row r="144" spans="1:12" ht="15" x14ac:dyDescent="0.25">
      <c r="A144" s="125"/>
      <c r="B144" s="229"/>
      <c r="C144" s="230"/>
      <c r="D144" s="126"/>
      <c r="E144" s="231"/>
      <c r="F144" s="126"/>
      <c r="G144" s="231"/>
      <c r="H144" s="232"/>
      <c r="I144" s="233"/>
      <c r="J144" s="234"/>
      <c r="K144" s="236" t="e">
        <f t="shared" si="6"/>
        <v>#DIV/0!</v>
      </c>
      <c r="L144" s="236" t="e">
        <f t="shared" si="5"/>
        <v>#DIV/0!</v>
      </c>
    </row>
    <row r="145" spans="1:12" ht="15" x14ac:dyDescent="0.25">
      <c r="A145" s="125"/>
      <c r="B145" s="229"/>
      <c r="C145" s="230"/>
      <c r="D145" s="126"/>
      <c r="E145" s="231"/>
      <c r="F145" s="126"/>
      <c r="G145" s="231"/>
      <c r="H145" s="232"/>
      <c r="I145" s="233"/>
      <c r="J145" s="234"/>
      <c r="K145" s="236" t="e">
        <f t="shared" si="6"/>
        <v>#DIV/0!</v>
      </c>
      <c r="L145" s="236" t="e">
        <f t="shared" si="5"/>
        <v>#DIV/0!</v>
      </c>
    </row>
    <row r="146" spans="1:12" ht="15" x14ac:dyDescent="0.25">
      <c r="A146" s="125"/>
      <c r="B146" s="229"/>
      <c r="C146" s="230"/>
      <c r="D146" s="126"/>
      <c r="E146" s="231"/>
      <c r="F146" s="126"/>
      <c r="G146" s="231"/>
      <c r="H146" s="232"/>
      <c r="I146" s="233"/>
      <c r="J146" s="234"/>
      <c r="K146" s="236" t="e">
        <f t="shared" si="6"/>
        <v>#DIV/0!</v>
      </c>
      <c r="L146" s="236" t="e">
        <f t="shared" si="5"/>
        <v>#DIV/0!</v>
      </c>
    </row>
    <row r="147" spans="1:12" ht="15" x14ac:dyDescent="0.25">
      <c r="A147" s="125"/>
      <c r="B147" s="229"/>
      <c r="C147" s="230"/>
      <c r="D147" s="126"/>
      <c r="E147" s="231"/>
      <c r="F147" s="126"/>
      <c r="G147" s="231"/>
      <c r="H147" s="232"/>
      <c r="I147" s="233"/>
      <c r="J147" s="234"/>
      <c r="K147" s="236" t="e">
        <f t="shared" si="6"/>
        <v>#DIV/0!</v>
      </c>
      <c r="L147" s="236" t="e">
        <f t="shared" si="5"/>
        <v>#DIV/0!</v>
      </c>
    </row>
    <row r="148" spans="1:12" ht="15" x14ac:dyDescent="0.25">
      <c r="A148" s="125"/>
      <c r="B148" s="229"/>
      <c r="C148" s="230"/>
      <c r="D148" s="126"/>
      <c r="E148" s="231"/>
      <c r="F148" s="126"/>
      <c r="G148" s="231"/>
      <c r="H148" s="232"/>
      <c r="I148" s="233"/>
      <c r="J148" s="234"/>
      <c r="K148" s="236" t="e">
        <f t="shared" si="6"/>
        <v>#DIV/0!</v>
      </c>
      <c r="L148" s="236" t="e">
        <f t="shared" si="5"/>
        <v>#DIV/0!</v>
      </c>
    </row>
    <row r="149" spans="1:12" ht="15" x14ac:dyDescent="0.25">
      <c r="A149" s="125"/>
      <c r="B149" s="229"/>
      <c r="C149" s="230"/>
      <c r="D149" s="126"/>
      <c r="E149" s="231"/>
      <c r="F149" s="126"/>
      <c r="G149" s="231"/>
      <c r="H149" s="232"/>
      <c r="I149" s="233"/>
      <c r="J149" s="234"/>
      <c r="K149" s="236" t="e">
        <f t="shared" si="6"/>
        <v>#DIV/0!</v>
      </c>
      <c r="L149" s="236" t="e">
        <f t="shared" si="5"/>
        <v>#DIV/0!</v>
      </c>
    </row>
    <row r="150" spans="1:12" ht="15" x14ac:dyDescent="0.25">
      <c r="A150" s="125"/>
      <c r="B150" s="229"/>
      <c r="C150" s="230"/>
      <c r="D150" s="126"/>
      <c r="E150" s="231"/>
      <c r="F150" s="126"/>
      <c r="G150" s="231"/>
      <c r="H150" s="232"/>
      <c r="I150" s="233"/>
      <c r="J150" s="234"/>
      <c r="K150" s="236" t="e">
        <f t="shared" si="6"/>
        <v>#DIV/0!</v>
      </c>
      <c r="L150" s="236" t="e">
        <f t="shared" si="5"/>
        <v>#DIV/0!</v>
      </c>
    </row>
    <row r="151" spans="1:12" ht="15" x14ac:dyDescent="0.25">
      <c r="A151" s="125"/>
      <c r="B151" s="229"/>
      <c r="C151" s="230"/>
      <c r="D151" s="126"/>
      <c r="E151" s="231"/>
      <c r="F151" s="126"/>
      <c r="G151" s="231"/>
      <c r="H151" s="232"/>
      <c r="I151" s="233"/>
      <c r="J151" s="234"/>
      <c r="K151" s="236" t="e">
        <f t="shared" si="6"/>
        <v>#DIV/0!</v>
      </c>
      <c r="L151" s="236" t="e">
        <f t="shared" si="5"/>
        <v>#DIV/0!</v>
      </c>
    </row>
    <row r="152" spans="1:12" ht="15" x14ac:dyDescent="0.25">
      <c r="A152" s="125"/>
      <c r="B152" s="229"/>
      <c r="C152" s="230"/>
      <c r="D152" s="126"/>
      <c r="E152" s="231"/>
      <c r="F152" s="126"/>
      <c r="G152" s="231"/>
      <c r="H152" s="232"/>
      <c r="I152" s="233"/>
      <c r="J152" s="234"/>
      <c r="K152" s="236" t="e">
        <f t="shared" si="6"/>
        <v>#DIV/0!</v>
      </c>
      <c r="L152" s="236" t="e">
        <f t="shared" si="5"/>
        <v>#DIV/0!</v>
      </c>
    </row>
    <row r="153" spans="1:12" ht="15" x14ac:dyDescent="0.25">
      <c r="A153" s="125"/>
      <c r="B153" s="229"/>
      <c r="C153" s="230"/>
      <c r="D153" s="126"/>
      <c r="E153" s="231"/>
      <c r="F153" s="126"/>
      <c r="G153" s="231"/>
      <c r="H153" s="232"/>
      <c r="I153" s="233"/>
      <c r="J153" s="234"/>
      <c r="K153" s="236" t="e">
        <f t="shared" si="6"/>
        <v>#DIV/0!</v>
      </c>
      <c r="L153" s="236" t="e">
        <f t="shared" si="5"/>
        <v>#DIV/0!</v>
      </c>
    </row>
    <row r="154" spans="1:12" ht="15" x14ac:dyDescent="0.25">
      <c r="A154" s="125"/>
      <c r="B154" s="229"/>
      <c r="C154" s="230"/>
      <c r="D154" s="126"/>
      <c r="E154" s="231"/>
      <c r="F154" s="126"/>
      <c r="G154" s="231"/>
      <c r="H154" s="232"/>
      <c r="I154" s="233"/>
      <c r="J154" s="234"/>
      <c r="K154" s="236" t="e">
        <f t="shared" si="6"/>
        <v>#DIV/0!</v>
      </c>
      <c r="L154" s="236" t="e">
        <f t="shared" si="5"/>
        <v>#DIV/0!</v>
      </c>
    </row>
    <row r="155" spans="1:12" ht="15" x14ac:dyDescent="0.25">
      <c r="A155" s="125"/>
      <c r="B155" s="229"/>
      <c r="C155" s="230"/>
      <c r="D155" s="126"/>
      <c r="E155" s="231"/>
      <c r="F155" s="126"/>
      <c r="G155" s="231"/>
      <c r="H155" s="232"/>
      <c r="I155" s="233"/>
      <c r="J155" s="234"/>
      <c r="K155" s="236" t="e">
        <f t="shared" si="6"/>
        <v>#DIV/0!</v>
      </c>
      <c r="L155" s="236" t="e">
        <f t="shared" si="5"/>
        <v>#DIV/0!</v>
      </c>
    </row>
    <row r="156" spans="1:12" ht="15" x14ac:dyDescent="0.25">
      <c r="A156" s="125"/>
      <c r="B156" s="229"/>
      <c r="C156" s="230"/>
      <c r="D156" s="126"/>
      <c r="E156" s="231"/>
      <c r="F156" s="126"/>
      <c r="G156" s="231"/>
      <c r="H156" s="232"/>
      <c r="I156" s="233"/>
      <c r="J156" s="234"/>
      <c r="K156" s="236" t="e">
        <f t="shared" si="6"/>
        <v>#DIV/0!</v>
      </c>
      <c r="L156" s="236" t="e">
        <f t="shared" si="5"/>
        <v>#DIV/0!</v>
      </c>
    </row>
    <row r="157" spans="1:12" ht="15" x14ac:dyDescent="0.25">
      <c r="A157" s="125"/>
      <c r="B157" s="229"/>
      <c r="C157" s="230"/>
      <c r="D157" s="126"/>
      <c r="E157" s="231"/>
      <c r="F157" s="126"/>
      <c r="G157" s="231"/>
      <c r="H157" s="232"/>
      <c r="I157" s="233"/>
      <c r="J157" s="234"/>
      <c r="K157" s="236" t="e">
        <f t="shared" si="6"/>
        <v>#DIV/0!</v>
      </c>
      <c r="L157" s="236" t="e">
        <f t="shared" si="5"/>
        <v>#DIV/0!</v>
      </c>
    </row>
    <row r="158" spans="1:12" ht="15" x14ac:dyDescent="0.25">
      <c r="A158" s="125"/>
      <c r="B158" s="229"/>
      <c r="C158" s="230"/>
      <c r="D158" s="126"/>
      <c r="E158" s="231"/>
      <c r="F158" s="126"/>
      <c r="G158" s="231"/>
      <c r="H158" s="232"/>
      <c r="I158" s="233"/>
      <c r="J158" s="234"/>
      <c r="K158" s="236" t="e">
        <f t="shared" si="6"/>
        <v>#DIV/0!</v>
      </c>
      <c r="L158" s="236" t="e">
        <f t="shared" si="5"/>
        <v>#DIV/0!</v>
      </c>
    </row>
    <row r="159" spans="1:12" ht="15" x14ac:dyDescent="0.25">
      <c r="A159" s="125"/>
      <c r="B159" s="229"/>
      <c r="C159" s="230"/>
      <c r="D159" s="126"/>
      <c r="E159" s="231"/>
      <c r="F159" s="126"/>
      <c r="G159" s="231"/>
      <c r="H159" s="232"/>
      <c r="I159" s="233"/>
      <c r="J159" s="234"/>
      <c r="K159" s="236" t="e">
        <f t="shared" si="6"/>
        <v>#DIV/0!</v>
      </c>
      <c r="L159" s="236" t="e">
        <f t="shared" si="5"/>
        <v>#DIV/0!</v>
      </c>
    </row>
    <row r="160" spans="1:12" ht="15" x14ac:dyDescent="0.25">
      <c r="A160" s="125"/>
      <c r="B160" s="229"/>
      <c r="C160" s="230"/>
      <c r="D160" s="126"/>
      <c r="E160" s="231"/>
      <c r="F160" s="126"/>
      <c r="G160" s="231"/>
      <c r="H160" s="232"/>
      <c r="I160" s="233"/>
      <c r="J160" s="234"/>
      <c r="K160" s="236" t="e">
        <f t="shared" si="6"/>
        <v>#DIV/0!</v>
      </c>
      <c r="L160" s="236" t="e">
        <f t="shared" si="5"/>
        <v>#DIV/0!</v>
      </c>
    </row>
    <row r="161" spans="1:12" ht="15" x14ac:dyDescent="0.25">
      <c r="A161" s="125"/>
      <c r="B161" s="229"/>
      <c r="C161" s="230"/>
      <c r="D161" s="126"/>
      <c r="E161" s="231"/>
      <c r="F161" s="126"/>
      <c r="G161" s="231"/>
      <c r="H161" s="232"/>
      <c r="I161" s="233"/>
      <c r="J161" s="234"/>
      <c r="K161" s="236" t="e">
        <f t="shared" si="6"/>
        <v>#DIV/0!</v>
      </c>
      <c r="L161" s="236" t="e">
        <f t="shared" si="5"/>
        <v>#DIV/0!</v>
      </c>
    </row>
    <row r="162" spans="1:12" ht="15" x14ac:dyDescent="0.25">
      <c r="A162" s="125"/>
      <c r="B162" s="229"/>
      <c r="C162" s="230"/>
      <c r="D162" s="126"/>
      <c r="E162" s="231"/>
      <c r="F162" s="126"/>
      <c r="G162" s="231"/>
      <c r="H162" s="232"/>
      <c r="I162" s="233"/>
      <c r="J162" s="234"/>
      <c r="K162" s="236" t="e">
        <f t="shared" si="6"/>
        <v>#DIV/0!</v>
      </c>
      <c r="L162" s="236" t="e">
        <f t="shared" si="5"/>
        <v>#DIV/0!</v>
      </c>
    </row>
    <row r="163" spans="1:12" ht="15" x14ac:dyDescent="0.25">
      <c r="A163" s="125"/>
      <c r="B163" s="229"/>
      <c r="C163" s="230"/>
      <c r="D163" s="126"/>
      <c r="E163" s="231"/>
      <c r="F163" s="126"/>
      <c r="G163" s="231"/>
      <c r="H163" s="232"/>
      <c r="I163" s="233"/>
      <c r="J163" s="234"/>
      <c r="K163" s="236" t="e">
        <f t="shared" si="6"/>
        <v>#DIV/0!</v>
      </c>
      <c r="L163" s="236" t="e">
        <f t="shared" si="5"/>
        <v>#DIV/0!</v>
      </c>
    </row>
    <row r="164" spans="1:12" ht="15" x14ac:dyDescent="0.25">
      <c r="A164" s="125"/>
      <c r="B164" s="229"/>
      <c r="C164" s="230"/>
      <c r="D164" s="126"/>
      <c r="E164" s="231"/>
      <c r="F164" s="126"/>
      <c r="G164" s="231"/>
      <c r="H164" s="232"/>
      <c r="I164" s="233"/>
      <c r="J164" s="234"/>
      <c r="K164" s="236" t="e">
        <f t="shared" si="6"/>
        <v>#DIV/0!</v>
      </c>
      <c r="L164" s="236" t="e">
        <f t="shared" si="5"/>
        <v>#DIV/0!</v>
      </c>
    </row>
    <row r="165" spans="1:12" ht="15" x14ac:dyDescent="0.25">
      <c r="A165" s="125"/>
      <c r="B165" s="229"/>
      <c r="C165" s="230"/>
      <c r="D165" s="126"/>
      <c r="E165" s="231"/>
      <c r="F165" s="126"/>
      <c r="G165" s="231"/>
      <c r="H165" s="232"/>
      <c r="I165" s="233"/>
      <c r="J165" s="234"/>
      <c r="K165" s="236" t="e">
        <f t="shared" si="6"/>
        <v>#DIV/0!</v>
      </c>
      <c r="L165" s="236" t="e">
        <f t="shared" si="5"/>
        <v>#DIV/0!</v>
      </c>
    </row>
    <row r="166" spans="1:12" ht="15" x14ac:dyDescent="0.25">
      <c r="A166" s="125"/>
      <c r="B166" s="229"/>
      <c r="C166" s="230"/>
      <c r="D166" s="126"/>
      <c r="E166" s="231"/>
      <c r="F166" s="126"/>
      <c r="G166" s="231"/>
      <c r="H166" s="232"/>
      <c r="I166" s="233"/>
      <c r="J166" s="234"/>
      <c r="K166" s="236" t="e">
        <f t="shared" si="6"/>
        <v>#DIV/0!</v>
      </c>
      <c r="L166" s="236" t="e">
        <f t="shared" si="5"/>
        <v>#DIV/0!</v>
      </c>
    </row>
    <row r="167" spans="1:12" ht="15" x14ac:dyDescent="0.25">
      <c r="A167" s="125"/>
      <c r="B167" s="229"/>
      <c r="C167" s="230"/>
      <c r="D167" s="126"/>
      <c r="E167" s="231"/>
      <c r="F167" s="126"/>
      <c r="G167" s="231"/>
      <c r="H167" s="232"/>
      <c r="I167" s="233"/>
      <c r="J167" s="234"/>
      <c r="K167" s="236" t="e">
        <f t="shared" si="6"/>
        <v>#DIV/0!</v>
      </c>
      <c r="L167" s="236" t="e">
        <f t="shared" si="5"/>
        <v>#DIV/0!</v>
      </c>
    </row>
    <row r="168" spans="1:12" ht="15" x14ac:dyDescent="0.25">
      <c r="A168" s="125"/>
      <c r="B168" s="229"/>
      <c r="C168" s="230"/>
      <c r="D168" s="126"/>
      <c r="E168" s="231"/>
      <c r="F168" s="126"/>
      <c r="G168" s="231"/>
      <c r="H168" s="232"/>
      <c r="I168" s="233"/>
      <c r="J168" s="234"/>
      <c r="K168" s="236" t="e">
        <f t="shared" si="6"/>
        <v>#DIV/0!</v>
      </c>
      <c r="L168" s="236" t="e">
        <f t="shared" si="5"/>
        <v>#DIV/0!</v>
      </c>
    </row>
    <row r="169" spans="1:12" ht="15" x14ac:dyDescent="0.25">
      <c r="A169" s="125"/>
      <c r="B169" s="229"/>
      <c r="C169" s="230"/>
      <c r="D169" s="126"/>
      <c r="E169" s="231"/>
      <c r="F169" s="126"/>
      <c r="G169" s="231"/>
      <c r="H169" s="232"/>
      <c r="I169" s="233"/>
      <c r="J169" s="234"/>
      <c r="K169" s="236" t="e">
        <f t="shared" si="6"/>
        <v>#DIV/0!</v>
      </c>
      <c r="L169" s="236" t="e">
        <f t="shared" si="5"/>
        <v>#DIV/0!</v>
      </c>
    </row>
    <row r="170" spans="1:12" ht="15" x14ac:dyDescent="0.25">
      <c r="A170" s="125"/>
      <c r="B170" s="229"/>
      <c r="C170" s="230"/>
      <c r="D170" s="126"/>
      <c r="E170" s="231"/>
      <c r="F170" s="126"/>
      <c r="G170" s="231"/>
      <c r="H170" s="232"/>
      <c r="I170" s="233"/>
      <c r="J170" s="234"/>
      <c r="K170" s="236" t="e">
        <f t="shared" si="6"/>
        <v>#DIV/0!</v>
      </c>
      <c r="L170" s="236" t="e">
        <f t="shared" si="5"/>
        <v>#DIV/0!</v>
      </c>
    </row>
    <row r="171" spans="1:12" ht="15" x14ac:dyDescent="0.25">
      <c r="A171" s="125"/>
      <c r="B171" s="229"/>
      <c r="C171" s="230"/>
      <c r="D171" s="126"/>
      <c r="E171" s="231"/>
      <c r="F171" s="126"/>
      <c r="G171" s="231"/>
      <c r="H171" s="232"/>
      <c r="I171" s="233"/>
      <c r="J171" s="234"/>
      <c r="K171" s="236" t="e">
        <f t="shared" si="6"/>
        <v>#DIV/0!</v>
      </c>
      <c r="L171" s="236" t="e">
        <f t="shared" si="5"/>
        <v>#DIV/0!</v>
      </c>
    </row>
    <row r="172" spans="1:12" ht="15" x14ac:dyDescent="0.25">
      <c r="A172" s="125"/>
      <c r="B172" s="229"/>
      <c r="C172" s="230"/>
      <c r="D172" s="126"/>
      <c r="E172" s="231"/>
      <c r="F172" s="126"/>
      <c r="G172" s="231"/>
      <c r="H172" s="232"/>
      <c r="I172" s="233"/>
      <c r="J172" s="234"/>
      <c r="K172" s="236" t="e">
        <f t="shared" si="6"/>
        <v>#DIV/0!</v>
      </c>
      <c r="L172" s="236" t="e">
        <f t="shared" si="5"/>
        <v>#DIV/0!</v>
      </c>
    </row>
    <row r="173" spans="1:12" ht="15" x14ac:dyDescent="0.25">
      <c r="A173" s="125"/>
      <c r="B173" s="229"/>
      <c r="C173" s="230"/>
      <c r="D173" s="126"/>
      <c r="E173" s="231"/>
      <c r="F173" s="126"/>
      <c r="G173" s="231"/>
      <c r="H173" s="232"/>
      <c r="I173" s="233"/>
      <c r="J173" s="234"/>
      <c r="K173" s="236" t="e">
        <f t="shared" si="6"/>
        <v>#DIV/0!</v>
      </c>
      <c r="L173" s="236" t="e">
        <f t="shared" si="5"/>
        <v>#DIV/0!</v>
      </c>
    </row>
    <row r="174" spans="1:12" ht="15" x14ac:dyDescent="0.25">
      <c r="A174" s="125"/>
      <c r="B174" s="229"/>
      <c r="C174" s="230"/>
      <c r="D174" s="126"/>
      <c r="E174" s="231"/>
      <c r="F174" s="126"/>
      <c r="G174" s="231"/>
      <c r="H174" s="232"/>
      <c r="I174" s="233"/>
      <c r="J174" s="234"/>
      <c r="K174" s="236" t="e">
        <f t="shared" si="6"/>
        <v>#DIV/0!</v>
      </c>
      <c r="L174" s="236" t="e">
        <f t="shared" si="5"/>
        <v>#DIV/0!</v>
      </c>
    </row>
    <row r="175" spans="1:12" ht="15" x14ac:dyDescent="0.25">
      <c r="A175" s="125"/>
      <c r="B175" s="229"/>
      <c r="C175" s="230"/>
      <c r="D175" s="126"/>
      <c r="E175" s="231"/>
      <c r="F175" s="126"/>
      <c r="G175" s="231"/>
      <c r="H175" s="232"/>
      <c r="I175" s="233"/>
      <c r="J175" s="234"/>
      <c r="K175" s="236" t="e">
        <f t="shared" si="6"/>
        <v>#DIV/0!</v>
      </c>
      <c r="L175" s="236" t="e">
        <f t="shared" si="5"/>
        <v>#DIV/0!</v>
      </c>
    </row>
    <row r="176" spans="1:12" ht="15" x14ac:dyDescent="0.25">
      <c r="A176" s="125"/>
      <c r="B176" s="229"/>
      <c r="C176" s="230"/>
      <c r="D176" s="126"/>
      <c r="E176" s="231"/>
      <c r="F176" s="126"/>
      <c r="G176" s="231"/>
      <c r="H176" s="232"/>
      <c r="I176" s="233"/>
      <c r="J176" s="234"/>
      <c r="K176" s="236" t="e">
        <f t="shared" si="6"/>
        <v>#DIV/0!</v>
      </c>
      <c r="L176" s="236" t="e">
        <f t="shared" si="5"/>
        <v>#DIV/0!</v>
      </c>
    </row>
    <row r="177" spans="1:12" ht="15" x14ac:dyDescent="0.25">
      <c r="A177" s="125"/>
      <c r="B177" s="229"/>
      <c r="C177" s="230"/>
      <c r="D177" s="126"/>
      <c r="E177" s="231"/>
      <c r="F177" s="126"/>
      <c r="G177" s="231"/>
      <c r="H177" s="232"/>
      <c r="I177" s="233"/>
      <c r="J177" s="234"/>
      <c r="K177" s="236" t="e">
        <f t="shared" si="6"/>
        <v>#DIV/0!</v>
      </c>
      <c r="L177" s="236" t="e">
        <f t="shared" si="5"/>
        <v>#DIV/0!</v>
      </c>
    </row>
    <row r="178" spans="1:12" ht="15" x14ac:dyDescent="0.25">
      <c r="A178" s="125"/>
      <c r="B178" s="229"/>
      <c r="C178" s="230"/>
      <c r="D178" s="126"/>
      <c r="E178" s="231"/>
      <c r="F178" s="126"/>
      <c r="G178" s="231"/>
      <c r="H178" s="232"/>
      <c r="I178" s="233"/>
      <c r="J178" s="234"/>
      <c r="K178" s="236" t="e">
        <f t="shared" si="6"/>
        <v>#DIV/0!</v>
      </c>
      <c r="L178" s="236" t="e">
        <f t="shared" si="5"/>
        <v>#DIV/0!</v>
      </c>
    </row>
    <row r="179" spans="1:12" ht="15" x14ac:dyDescent="0.25">
      <c r="A179" s="125"/>
      <c r="B179" s="229"/>
      <c r="C179" s="230"/>
      <c r="D179" s="126"/>
      <c r="E179" s="231"/>
      <c r="F179" s="126"/>
      <c r="G179" s="231"/>
      <c r="H179" s="232"/>
      <c r="I179" s="233"/>
      <c r="J179" s="234"/>
      <c r="K179" s="236" t="e">
        <f t="shared" si="6"/>
        <v>#DIV/0!</v>
      </c>
      <c r="L179" s="236" t="e">
        <f t="shared" si="5"/>
        <v>#DIV/0!</v>
      </c>
    </row>
    <row r="180" spans="1:12" ht="15" x14ac:dyDescent="0.25">
      <c r="A180" s="125"/>
      <c r="B180" s="229"/>
      <c r="C180" s="230"/>
      <c r="D180" s="126"/>
      <c r="E180" s="231"/>
      <c r="F180" s="126"/>
      <c r="G180" s="231"/>
      <c r="H180" s="232"/>
      <c r="I180" s="233"/>
      <c r="J180" s="234"/>
      <c r="K180" s="236" t="e">
        <f t="shared" si="6"/>
        <v>#DIV/0!</v>
      </c>
      <c r="L180" s="236" t="e">
        <f t="shared" si="5"/>
        <v>#DIV/0!</v>
      </c>
    </row>
    <row r="181" spans="1:12" ht="15" x14ac:dyDescent="0.25">
      <c r="A181" s="125"/>
      <c r="B181" s="229"/>
      <c r="C181" s="230"/>
      <c r="D181" s="126"/>
      <c r="E181" s="231"/>
      <c r="F181" s="126"/>
      <c r="G181" s="231"/>
      <c r="H181" s="232"/>
      <c r="I181" s="233"/>
      <c r="J181" s="234"/>
      <c r="K181" s="236" t="e">
        <f t="shared" si="6"/>
        <v>#DIV/0!</v>
      </c>
      <c r="L181" s="236" t="e">
        <f t="shared" si="5"/>
        <v>#DIV/0!</v>
      </c>
    </row>
    <row r="182" spans="1:12" ht="15" x14ac:dyDescent="0.25">
      <c r="A182" s="125"/>
      <c r="B182" s="229"/>
      <c r="C182" s="230"/>
      <c r="D182" s="126"/>
      <c r="E182" s="231"/>
      <c r="F182" s="126"/>
      <c r="G182" s="231"/>
      <c r="H182" s="232"/>
      <c r="I182" s="233"/>
      <c r="J182" s="234"/>
      <c r="K182" s="236" t="e">
        <f t="shared" si="6"/>
        <v>#DIV/0!</v>
      </c>
      <c r="L182" s="236" t="e">
        <f t="shared" si="5"/>
        <v>#DIV/0!</v>
      </c>
    </row>
    <row r="183" spans="1:12" ht="15" x14ac:dyDescent="0.25">
      <c r="A183" s="125"/>
      <c r="B183" s="229"/>
      <c r="C183" s="230"/>
      <c r="D183" s="126"/>
      <c r="E183" s="231"/>
      <c r="F183" s="126"/>
      <c r="G183" s="231"/>
      <c r="H183" s="232"/>
      <c r="I183" s="233"/>
      <c r="J183" s="234"/>
      <c r="K183" s="236" t="e">
        <f t="shared" si="6"/>
        <v>#DIV/0!</v>
      </c>
      <c r="L183" s="236" t="e">
        <f t="shared" si="5"/>
        <v>#DIV/0!</v>
      </c>
    </row>
    <row r="184" spans="1:12" ht="15" x14ac:dyDescent="0.25">
      <c r="A184" s="125"/>
      <c r="B184" s="229"/>
      <c r="C184" s="230"/>
      <c r="D184" s="126"/>
      <c r="E184" s="231"/>
      <c r="F184" s="126"/>
      <c r="G184" s="231"/>
      <c r="H184" s="232"/>
      <c r="I184" s="233"/>
      <c r="J184" s="234"/>
      <c r="K184" s="236" t="e">
        <f t="shared" si="6"/>
        <v>#DIV/0!</v>
      </c>
      <c r="L184" s="236" t="e">
        <f t="shared" si="5"/>
        <v>#DIV/0!</v>
      </c>
    </row>
    <row r="185" spans="1:12" ht="15" x14ac:dyDescent="0.25">
      <c r="A185" s="125"/>
      <c r="B185" s="229"/>
      <c r="C185" s="230"/>
      <c r="D185" s="126"/>
      <c r="E185" s="231"/>
      <c r="F185" s="126"/>
      <c r="G185" s="231"/>
      <c r="H185" s="232"/>
      <c r="I185" s="233"/>
      <c r="J185" s="234"/>
      <c r="K185" s="236" t="e">
        <f t="shared" si="6"/>
        <v>#DIV/0!</v>
      </c>
      <c r="L185" s="236" t="e">
        <f t="shared" si="5"/>
        <v>#DIV/0!</v>
      </c>
    </row>
    <row r="186" spans="1:12" ht="15" x14ac:dyDescent="0.25">
      <c r="A186" s="125"/>
      <c r="B186" s="229"/>
      <c r="C186" s="230"/>
      <c r="D186" s="126"/>
      <c r="E186" s="231"/>
      <c r="F186" s="126"/>
      <c r="G186" s="231"/>
      <c r="H186" s="232"/>
      <c r="I186" s="233"/>
      <c r="J186" s="234"/>
      <c r="K186" s="236" t="e">
        <f t="shared" si="6"/>
        <v>#DIV/0!</v>
      </c>
      <c r="L186" s="236" t="e">
        <f t="shared" si="5"/>
        <v>#DIV/0!</v>
      </c>
    </row>
    <row r="187" spans="1:12" ht="15" x14ac:dyDescent="0.25">
      <c r="A187" s="125"/>
      <c r="B187" s="229"/>
      <c r="C187" s="230"/>
      <c r="D187" s="126"/>
      <c r="E187" s="231"/>
      <c r="F187" s="126"/>
      <c r="G187" s="231"/>
      <c r="H187" s="232"/>
      <c r="I187" s="233"/>
      <c r="J187" s="234"/>
      <c r="K187" s="236" t="e">
        <f t="shared" si="6"/>
        <v>#DIV/0!</v>
      </c>
      <c r="L187" s="236" t="e">
        <f t="shared" si="5"/>
        <v>#DIV/0!</v>
      </c>
    </row>
    <row r="188" spans="1:12" ht="15" x14ac:dyDescent="0.25">
      <c r="A188" s="125"/>
      <c r="B188" s="229"/>
      <c r="C188" s="230"/>
      <c r="D188" s="126"/>
      <c r="E188" s="231"/>
      <c r="F188" s="126"/>
      <c r="G188" s="231"/>
      <c r="H188" s="232"/>
      <c r="I188" s="233"/>
      <c r="J188" s="234"/>
      <c r="K188" s="236" t="e">
        <f t="shared" si="6"/>
        <v>#DIV/0!</v>
      </c>
      <c r="L188" s="236" t="e">
        <f t="shared" si="5"/>
        <v>#DIV/0!</v>
      </c>
    </row>
    <row r="189" spans="1:12" ht="15" x14ac:dyDescent="0.25">
      <c r="A189" s="125"/>
      <c r="B189" s="229"/>
      <c r="C189" s="230"/>
      <c r="D189" s="126"/>
      <c r="E189" s="231"/>
      <c r="F189" s="126"/>
      <c r="G189" s="231"/>
      <c r="H189" s="232"/>
      <c r="I189" s="233"/>
      <c r="J189" s="234"/>
      <c r="K189" s="236" t="e">
        <f t="shared" si="6"/>
        <v>#DIV/0!</v>
      </c>
      <c r="L189" s="236" t="e">
        <f t="shared" si="5"/>
        <v>#DIV/0!</v>
      </c>
    </row>
    <row r="190" spans="1:12" ht="15" x14ac:dyDescent="0.25">
      <c r="A190" s="125"/>
      <c r="B190" s="229"/>
      <c r="C190" s="230"/>
      <c r="D190" s="126"/>
      <c r="E190" s="231"/>
      <c r="F190" s="126"/>
      <c r="G190" s="231"/>
      <c r="H190" s="232"/>
      <c r="I190" s="233"/>
      <c r="J190" s="234"/>
      <c r="K190" s="236" t="e">
        <f t="shared" si="6"/>
        <v>#DIV/0!</v>
      </c>
      <c r="L190" s="236" t="e">
        <f t="shared" si="5"/>
        <v>#DIV/0!</v>
      </c>
    </row>
    <row r="191" spans="1:12" ht="15" x14ac:dyDescent="0.25">
      <c r="A191" s="125"/>
      <c r="B191" s="229"/>
      <c r="C191" s="230"/>
      <c r="D191" s="126"/>
      <c r="E191" s="231"/>
      <c r="F191" s="126"/>
      <c r="G191" s="231"/>
      <c r="H191" s="232"/>
      <c r="I191" s="233"/>
      <c r="J191" s="234"/>
      <c r="K191" s="236" t="e">
        <f t="shared" si="6"/>
        <v>#DIV/0!</v>
      </c>
      <c r="L191" s="236" t="e">
        <f t="shared" si="5"/>
        <v>#DIV/0!</v>
      </c>
    </row>
    <row r="192" spans="1:12" ht="15" x14ac:dyDescent="0.25">
      <c r="A192" s="125"/>
      <c r="B192" s="229"/>
      <c r="C192" s="230"/>
      <c r="D192" s="126"/>
      <c r="E192" s="231"/>
      <c r="F192" s="126"/>
      <c r="G192" s="231"/>
      <c r="H192" s="232"/>
      <c r="I192" s="233"/>
      <c r="J192" s="234"/>
      <c r="K192" s="236" t="e">
        <f t="shared" si="6"/>
        <v>#DIV/0!</v>
      </c>
      <c r="L192" s="236" t="e">
        <f t="shared" si="5"/>
        <v>#DIV/0!</v>
      </c>
    </row>
    <row r="193" spans="1:12" ht="15" x14ac:dyDescent="0.25">
      <c r="A193" s="125"/>
      <c r="B193" s="229"/>
      <c r="C193" s="230"/>
      <c r="D193" s="126"/>
      <c r="E193" s="231"/>
      <c r="F193" s="126"/>
      <c r="G193" s="231"/>
      <c r="H193" s="232"/>
      <c r="I193" s="233"/>
      <c r="J193" s="234"/>
      <c r="K193" s="236" t="e">
        <f t="shared" si="6"/>
        <v>#DIV/0!</v>
      </c>
      <c r="L193" s="236" t="e">
        <f t="shared" si="5"/>
        <v>#DIV/0!</v>
      </c>
    </row>
    <row r="194" spans="1:12" ht="15" x14ac:dyDescent="0.25">
      <c r="A194" s="125"/>
      <c r="B194" s="229"/>
      <c r="C194" s="230"/>
      <c r="D194" s="126"/>
      <c r="E194" s="231"/>
      <c r="F194" s="126"/>
      <c r="G194" s="231"/>
      <c r="H194" s="232"/>
      <c r="I194" s="233"/>
      <c r="J194" s="234"/>
      <c r="K194" s="236" t="e">
        <f t="shared" si="6"/>
        <v>#DIV/0!</v>
      </c>
      <c r="L194" s="236" t="e">
        <f t="shared" si="5"/>
        <v>#DIV/0!</v>
      </c>
    </row>
    <row r="195" spans="1:12" ht="15" x14ac:dyDescent="0.25">
      <c r="A195" s="125"/>
      <c r="B195" s="229"/>
      <c r="C195" s="230"/>
      <c r="D195" s="126"/>
      <c r="E195" s="231"/>
      <c r="F195" s="126"/>
      <c r="G195" s="231"/>
      <c r="H195" s="232"/>
      <c r="I195" s="233"/>
      <c r="J195" s="234"/>
      <c r="K195" s="236" t="e">
        <f t="shared" si="6"/>
        <v>#DIV/0!</v>
      </c>
      <c r="L195" s="236" t="e">
        <f t="shared" si="5"/>
        <v>#DIV/0!</v>
      </c>
    </row>
    <row r="196" spans="1:12" ht="15" x14ac:dyDescent="0.25">
      <c r="A196" s="125"/>
      <c r="B196" s="229"/>
      <c r="C196" s="230"/>
      <c r="D196" s="126"/>
      <c r="E196" s="231"/>
      <c r="F196" s="126"/>
      <c r="G196" s="231"/>
      <c r="H196" s="232"/>
      <c r="I196" s="233"/>
      <c r="J196" s="234"/>
      <c r="K196" s="236" t="e">
        <f t="shared" si="6"/>
        <v>#DIV/0!</v>
      </c>
      <c r="L196" s="236" t="e">
        <f t="shared" si="5"/>
        <v>#DIV/0!</v>
      </c>
    </row>
    <row r="197" spans="1:12" ht="15" x14ac:dyDescent="0.25">
      <c r="A197" s="125"/>
      <c r="B197" s="229"/>
      <c r="C197" s="230"/>
      <c r="D197" s="126"/>
      <c r="E197" s="231"/>
      <c r="F197" s="126"/>
      <c r="G197" s="231"/>
      <c r="H197" s="232"/>
      <c r="I197" s="233"/>
      <c r="J197" s="234"/>
      <c r="K197" s="236" t="e">
        <f t="shared" si="6"/>
        <v>#DIV/0!</v>
      </c>
      <c r="L197" s="236" t="e">
        <f t="shared" ref="L197:L200" si="7">(C197*1.5)*(1+SUM(D197:G197))/J197</f>
        <v>#DIV/0!</v>
      </c>
    </row>
    <row r="198" spans="1:12" ht="15" x14ac:dyDescent="0.25">
      <c r="A198" s="125"/>
      <c r="B198" s="229"/>
      <c r="C198" s="230"/>
      <c r="D198" s="126"/>
      <c r="E198" s="231"/>
      <c r="F198" s="126"/>
      <c r="G198" s="231"/>
      <c r="H198" s="232"/>
      <c r="I198" s="233"/>
      <c r="J198" s="234"/>
      <c r="K198" s="236" t="e">
        <f t="shared" si="6"/>
        <v>#DIV/0!</v>
      </c>
      <c r="L198" s="236" t="e">
        <f t="shared" si="7"/>
        <v>#DIV/0!</v>
      </c>
    </row>
    <row r="199" spans="1:12" ht="15" x14ac:dyDescent="0.25">
      <c r="A199" s="125"/>
      <c r="B199" s="229"/>
      <c r="C199" s="230"/>
      <c r="D199" s="126"/>
      <c r="E199" s="231"/>
      <c r="F199" s="126"/>
      <c r="G199" s="231"/>
      <c r="H199" s="232"/>
      <c r="I199" s="233"/>
      <c r="J199" s="234"/>
      <c r="K199" s="236" t="e">
        <f t="shared" si="6"/>
        <v>#DIV/0!</v>
      </c>
      <c r="L199" s="236" t="e">
        <f t="shared" si="7"/>
        <v>#DIV/0!</v>
      </c>
    </row>
    <row r="200" spans="1:12" ht="15" x14ac:dyDescent="0.25">
      <c r="A200" s="125"/>
      <c r="B200" s="229"/>
      <c r="C200" s="230"/>
      <c r="D200" s="126"/>
      <c r="E200" s="231"/>
      <c r="F200" s="126"/>
      <c r="G200" s="231"/>
      <c r="H200" s="232"/>
      <c r="I200" s="233"/>
      <c r="J200" s="234"/>
      <c r="K200" s="236" t="e">
        <f t="shared" ref="K200" si="8">(C200*(1+SUM(D200:G200))+H200+I200)/J200</f>
        <v>#DIV/0!</v>
      </c>
      <c r="L200" s="236" t="e">
        <f t="shared" si="7"/>
        <v>#DIV/0!</v>
      </c>
    </row>
    <row r="201" spans="1:12" ht="15" x14ac:dyDescent="0.25">
      <c r="A201" s="125"/>
      <c r="B201" s="229"/>
      <c r="C201" s="230"/>
      <c r="D201" s="126"/>
      <c r="E201" s="231"/>
      <c r="F201" s="126"/>
      <c r="G201" s="231"/>
      <c r="H201" s="232"/>
      <c r="I201" s="233"/>
      <c r="J201" s="234"/>
      <c r="K201" s="236" t="e">
        <f t="shared" ref="K201:K228" si="9">(C201*(1+SUM(D201:G201))+H201+I201)/J201</f>
        <v>#DIV/0!</v>
      </c>
      <c r="L201" s="236" t="e">
        <f t="shared" ref="L201:L228" si="10">(C201*1.5)*(1+SUM(D201:G201))/J201</f>
        <v>#DIV/0!</v>
      </c>
    </row>
    <row r="202" spans="1:12" ht="15" x14ac:dyDescent="0.25">
      <c r="A202" s="125"/>
      <c r="B202" s="229"/>
      <c r="C202" s="230"/>
      <c r="D202" s="126"/>
      <c r="E202" s="231"/>
      <c r="F202" s="126"/>
      <c r="G202" s="231"/>
      <c r="H202" s="232"/>
      <c r="I202" s="233"/>
      <c r="J202" s="234"/>
      <c r="K202" s="236" t="e">
        <f t="shared" si="9"/>
        <v>#DIV/0!</v>
      </c>
      <c r="L202" s="236" t="e">
        <f t="shared" si="10"/>
        <v>#DIV/0!</v>
      </c>
    </row>
    <row r="203" spans="1:12" ht="15" x14ac:dyDescent="0.25">
      <c r="A203" s="125"/>
      <c r="B203" s="229"/>
      <c r="C203" s="230"/>
      <c r="D203" s="126"/>
      <c r="E203" s="231"/>
      <c r="F203" s="126"/>
      <c r="G203" s="231"/>
      <c r="H203" s="232"/>
      <c r="I203" s="233"/>
      <c r="J203" s="234"/>
      <c r="K203" s="236" t="e">
        <f t="shared" si="9"/>
        <v>#DIV/0!</v>
      </c>
      <c r="L203" s="236" t="e">
        <f t="shared" si="10"/>
        <v>#DIV/0!</v>
      </c>
    </row>
    <row r="204" spans="1:12" ht="15" x14ac:dyDescent="0.25">
      <c r="A204" s="125"/>
      <c r="B204" s="229"/>
      <c r="C204" s="230"/>
      <c r="D204" s="126"/>
      <c r="E204" s="231"/>
      <c r="F204" s="126"/>
      <c r="G204" s="231"/>
      <c r="H204" s="232"/>
      <c r="I204" s="233"/>
      <c r="J204" s="234"/>
      <c r="K204" s="236" t="e">
        <f t="shared" si="9"/>
        <v>#DIV/0!</v>
      </c>
      <c r="L204" s="236" t="e">
        <f t="shared" si="10"/>
        <v>#DIV/0!</v>
      </c>
    </row>
    <row r="205" spans="1:12" ht="15" x14ac:dyDescent="0.25">
      <c r="A205" s="125"/>
      <c r="B205" s="229"/>
      <c r="C205" s="230"/>
      <c r="D205" s="126"/>
      <c r="E205" s="231"/>
      <c r="F205" s="126"/>
      <c r="G205" s="231"/>
      <c r="H205" s="232"/>
      <c r="I205" s="233"/>
      <c r="J205" s="234"/>
      <c r="K205" s="236" t="e">
        <f t="shared" si="9"/>
        <v>#DIV/0!</v>
      </c>
      <c r="L205" s="236" t="e">
        <f t="shared" si="10"/>
        <v>#DIV/0!</v>
      </c>
    </row>
    <row r="206" spans="1:12" ht="15" x14ac:dyDescent="0.25">
      <c r="A206" s="125"/>
      <c r="B206" s="229"/>
      <c r="C206" s="230"/>
      <c r="D206" s="126"/>
      <c r="E206" s="231"/>
      <c r="F206" s="126"/>
      <c r="G206" s="231"/>
      <c r="H206" s="232"/>
      <c r="I206" s="233"/>
      <c r="J206" s="234"/>
      <c r="K206" s="236" t="e">
        <f t="shared" si="9"/>
        <v>#DIV/0!</v>
      </c>
      <c r="L206" s="236" t="e">
        <f t="shared" si="10"/>
        <v>#DIV/0!</v>
      </c>
    </row>
    <row r="207" spans="1:12" ht="15" x14ac:dyDescent="0.25">
      <c r="A207" s="125"/>
      <c r="B207" s="229"/>
      <c r="C207" s="230"/>
      <c r="D207" s="126"/>
      <c r="E207" s="231"/>
      <c r="F207" s="126"/>
      <c r="G207" s="231"/>
      <c r="H207" s="232"/>
      <c r="I207" s="233"/>
      <c r="J207" s="234"/>
      <c r="K207" s="236" t="e">
        <f t="shared" si="9"/>
        <v>#DIV/0!</v>
      </c>
      <c r="L207" s="236" t="e">
        <f t="shared" si="10"/>
        <v>#DIV/0!</v>
      </c>
    </row>
    <row r="208" spans="1:12" ht="15" x14ac:dyDescent="0.25">
      <c r="A208" s="125"/>
      <c r="B208" s="229"/>
      <c r="C208" s="230"/>
      <c r="D208" s="126"/>
      <c r="E208" s="231"/>
      <c r="F208" s="126"/>
      <c r="G208" s="231"/>
      <c r="H208" s="232"/>
      <c r="I208" s="233"/>
      <c r="J208" s="234"/>
      <c r="K208" s="236" t="e">
        <f t="shared" si="9"/>
        <v>#DIV/0!</v>
      </c>
      <c r="L208" s="236" t="e">
        <f t="shared" si="10"/>
        <v>#DIV/0!</v>
      </c>
    </row>
    <row r="209" spans="1:12" ht="15" x14ac:dyDescent="0.25">
      <c r="A209" s="125"/>
      <c r="B209" s="229"/>
      <c r="C209" s="230"/>
      <c r="D209" s="126"/>
      <c r="E209" s="231"/>
      <c r="F209" s="126"/>
      <c r="G209" s="231"/>
      <c r="H209" s="232"/>
      <c r="I209" s="233"/>
      <c r="J209" s="234"/>
      <c r="K209" s="236" t="e">
        <f t="shared" si="9"/>
        <v>#DIV/0!</v>
      </c>
      <c r="L209" s="236" t="e">
        <f t="shared" si="10"/>
        <v>#DIV/0!</v>
      </c>
    </row>
    <row r="210" spans="1:12" ht="15" x14ac:dyDescent="0.25">
      <c r="A210" s="125"/>
      <c r="B210" s="229"/>
      <c r="C210" s="230"/>
      <c r="D210" s="126"/>
      <c r="E210" s="231"/>
      <c r="F210" s="126"/>
      <c r="G210" s="231"/>
      <c r="H210" s="232"/>
      <c r="I210" s="233"/>
      <c r="J210" s="234"/>
      <c r="K210" s="236" t="e">
        <f t="shared" si="9"/>
        <v>#DIV/0!</v>
      </c>
      <c r="L210" s="236" t="e">
        <f t="shared" si="10"/>
        <v>#DIV/0!</v>
      </c>
    </row>
    <row r="211" spans="1:12" ht="15" x14ac:dyDescent="0.25">
      <c r="A211" s="125"/>
      <c r="B211" s="229"/>
      <c r="C211" s="230"/>
      <c r="D211" s="126"/>
      <c r="E211" s="231"/>
      <c r="F211" s="126"/>
      <c r="G211" s="231"/>
      <c r="H211" s="232"/>
      <c r="I211" s="233"/>
      <c r="J211" s="234"/>
      <c r="K211" s="236" t="e">
        <f t="shared" si="9"/>
        <v>#DIV/0!</v>
      </c>
      <c r="L211" s="236" t="e">
        <f t="shared" si="10"/>
        <v>#DIV/0!</v>
      </c>
    </row>
    <row r="212" spans="1:12" ht="15" x14ac:dyDescent="0.25">
      <c r="A212" s="125"/>
      <c r="B212" s="229"/>
      <c r="C212" s="230"/>
      <c r="D212" s="126"/>
      <c r="E212" s="231"/>
      <c r="F212" s="126"/>
      <c r="G212" s="231"/>
      <c r="H212" s="232"/>
      <c r="I212" s="233"/>
      <c r="J212" s="234"/>
      <c r="K212" s="236" t="e">
        <f t="shared" si="9"/>
        <v>#DIV/0!</v>
      </c>
      <c r="L212" s="236" t="e">
        <f t="shared" si="10"/>
        <v>#DIV/0!</v>
      </c>
    </row>
    <row r="213" spans="1:12" ht="15" x14ac:dyDescent="0.25">
      <c r="A213" s="125"/>
      <c r="B213" s="229"/>
      <c r="C213" s="230"/>
      <c r="D213" s="126"/>
      <c r="E213" s="231"/>
      <c r="F213" s="126"/>
      <c r="G213" s="231"/>
      <c r="H213" s="232"/>
      <c r="I213" s="233"/>
      <c r="J213" s="234"/>
      <c r="K213" s="236" t="e">
        <f t="shared" si="9"/>
        <v>#DIV/0!</v>
      </c>
      <c r="L213" s="236" t="e">
        <f t="shared" si="10"/>
        <v>#DIV/0!</v>
      </c>
    </row>
    <row r="214" spans="1:12" ht="15" x14ac:dyDescent="0.25">
      <c r="A214" s="125"/>
      <c r="B214" s="229"/>
      <c r="C214" s="230"/>
      <c r="D214" s="126"/>
      <c r="E214" s="231"/>
      <c r="F214" s="126"/>
      <c r="G214" s="231"/>
      <c r="H214" s="232"/>
      <c r="I214" s="233"/>
      <c r="J214" s="234"/>
      <c r="K214" s="236" t="e">
        <f t="shared" si="9"/>
        <v>#DIV/0!</v>
      </c>
      <c r="L214" s="236" t="e">
        <f t="shared" si="10"/>
        <v>#DIV/0!</v>
      </c>
    </row>
    <row r="215" spans="1:12" ht="15" x14ac:dyDescent="0.25">
      <c r="A215" s="125"/>
      <c r="B215" s="229"/>
      <c r="C215" s="230"/>
      <c r="D215" s="126"/>
      <c r="E215" s="231"/>
      <c r="F215" s="126"/>
      <c r="G215" s="231"/>
      <c r="H215" s="232"/>
      <c r="I215" s="233"/>
      <c r="J215" s="234"/>
      <c r="K215" s="236" t="e">
        <f t="shared" si="9"/>
        <v>#DIV/0!</v>
      </c>
      <c r="L215" s="236" t="e">
        <f t="shared" si="10"/>
        <v>#DIV/0!</v>
      </c>
    </row>
    <row r="216" spans="1:12" ht="15" x14ac:dyDescent="0.25">
      <c r="A216" s="125"/>
      <c r="B216" s="229"/>
      <c r="C216" s="230"/>
      <c r="D216" s="126"/>
      <c r="E216" s="231"/>
      <c r="F216" s="126"/>
      <c r="G216" s="231"/>
      <c r="H216" s="232"/>
      <c r="I216" s="233"/>
      <c r="J216" s="234"/>
      <c r="K216" s="236" t="e">
        <f t="shared" si="9"/>
        <v>#DIV/0!</v>
      </c>
      <c r="L216" s="236" t="e">
        <f t="shared" si="10"/>
        <v>#DIV/0!</v>
      </c>
    </row>
    <row r="217" spans="1:12" ht="15" x14ac:dyDescent="0.25">
      <c r="A217" s="125"/>
      <c r="B217" s="229"/>
      <c r="C217" s="230"/>
      <c r="D217" s="126"/>
      <c r="E217" s="231"/>
      <c r="F217" s="126"/>
      <c r="G217" s="231"/>
      <c r="H217" s="232"/>
      <c r="I217" s="233"/>
      <c r="J217" s="234"/>
      <c r="K217" s="236" t="e">
        <f t="shared" si="9"/>
        <v>#DIV/0!</v>
      </c>
      <c r="L217" s="236" t="e">
        <f t="shared" si="10"/>
        <v>#DIV/0!</v>
      </c>
    </row>
    <row r="218" spans="1:12" ht="15" x14ac:dyDescent="0.25">
      <c r="A218" s="125"/>
      <c r="B218" s="229"/>
      <c r="C218" s="230"/>
      <c r="D218" s="126"/>
      <c r="E218" s="231"/>
      <c r="F218" s="126"/>
      <c r="G218" s="231"/>
      <c r="H218" s="232"/>
      <c r="I218" s="233"/>
      <c r="J218" s="234"/>
      <c r="K218" s="236" t="e">
        <f t="shared" si="9"/>
        <v>#DIV/0!</v>
      </c>
      <c r="L218" s="236" t="e">
        <f t="shared" si="10"/>
        <v>#DIV/0!</v>
      </c>
    </row>
    <row r="219" spans="1:12" ht="15" x14ac:dyDescent="0.25">
      <c r="A219" s="125"/>
      <c r="B219" s="229"/>
      <c r="C219" s="230"/>
      <c r="D219" s="126"/>
      <c r="E219" s="231"/>
      <c r="F219" s="126"/>
      <c r="G219" s="231"/>
      <c r="H219" s="232"/>
      <c r="I219" s="233"/>
      <c r="J219" s="234"/>
      <c r="K219" s="236" t="e">
        <f t="shared" si="9"/>
        <v>#DIV/0!</v>
      </c>
      <c r="L219" s="236" t="e">
        <f t="shared" si="10"/>
        <v>#DIV/0!</v>
      </c>
    </row>
    <row r="220" spans="1:12" ht="15" x14ac:dyDescent="0.25">
      <c r="A220" s="125"/>
      <c r="B220" s="229"/>
      <c r="C220" s="230"/>
      <c r="D220" s="126"/>
      <c r="E220" s="231"/>
      <c r="F220" s="126"/>
      <c r="G220" s="231"/>
      <c r="H220" s="232"/>
      <c r="I220" s="233"/>
      <c r="J220" s="234"/>
      <c r="K220" s="236" t="e">
        <f t="shared" si="9"/>
        <v>#DIV/0!</v>
      </c>
      <c r="L220" s="236" t="e">
        <f t="shared" si="10"/>
        <v>#DIV/0!</v>
      </c>
    </row>
    <row r="221" spans="1:12" ht="15" x14ac:dyDescent="0.25">
      <c r="A221" s="125"/>
      <c r="B221" s="229"/>
      <c r="C221" s="230"/>
      <c r="D221" s="126"/>
      <c r="E221" s="231"/>
      <c r="F221" s="126"/>
      <c r="G221" s="231"/>
      <c r="H221" s="232"/>
      <c r="I221" s="233"/>
      <c r="J221" s="234"/>
      <c r="K221" s="236" t="e">
        <f t="shared" si="9"/>
        <v>#DIV/0!</v>
      </c>
      <c r="L221" s="236" t="e">
        <f t="shared" si="10"/>
        <v>#DIV/0!</v>
      </c>
    </row>
    <row r="222" spans="1:12" ht="15" x14ac:dyDescent="0.25">
      <c r="A222" s="125"/>
      <c r="B222" s="229"/>
      <c r="C222" s="230"/>
      <c r="D222" s="126"/>
      <c r="E222" s="231"/>
      <c r="F222" s="126"/>
      <c r="G222" s="231"/>
      <c r="H222" s="232"/>
      <c r="I222" s="233"/>
      <c r="J222" s="234"/>
      <c r="K222" s="236" t="e">
        <f t="shared" si="9"/>
        <v>#DIV/0!</v>
      </c>
      <c r="L222" s="236" t="e">
        <f t="shared" si="10"/>
        <v>#DIV/0!</v>
      </c>
    </row>
    <row r="223" spans="1:12" ht="15" x14ac:dyDescent="0.25">
      <c r="A223" s="125"/>
      <c r="B223" s="229"/>
      <c r="C223" s="230"/>
      <c r="D223" s="126"/>
      <c r="E223" s="231"/>
      <c r="F223" s="126"/>
      <c r="G223" s="231"/>
      <c r="H223" s="232"/>
      <c r="I223" s="233"/>
      <c r="J223" s="234"/>
      <c r="K223" s="236" t="e">
        <f t="shared" si="9"/>
        <v>#DIV/0!</v>
      </c>
      <c r="L223" s="236" t="e">
        <f t="shared" si="10"/>
        <v>#DIV/0!</v>
      </c>
    </row>
    <row r="224" spans="1:12" ht="15" x14ac:dyDescent="0.25">
      <c r="A224" s="125"/>
      <c r="B224" s="229"/>
      <c r="C224" s="230"/>
      <c r="D224" s="126"/>
      <c r="E224" s="231"/>
      <c r="F224" s="126"/>
      <c r="G224" s="231"/>
      <c r="H224" s="232"/>
      <c r="I224" s="233"/>
      <c r="J224" s="234"/>
      <c r="K224" s="236" t="e">
        <f t="shared" si="9"/>
        <v>#DIV/0!</v>
      </c>
      <c r="L224" s="236" t="e">
        <f t="shared" si="10"/>
        <v>#DIV/0!</v>
      </c>
    </row>
    <row r="225" spans="1:12" ht="15" x14ac:dyDescent="0.25">
      <c r="A225" s="125"/>
      <c r="B225" s="229"/>
      <c r="C225" s="230"/>
      <c r="D225" s="126"/>
      <c r="E225" s="231"/>
      <c r="F225" s="126"/>
      <c r="G225" s="231"/>
      <c r="H225" s="232"/>
      <c r="I225" s="233"/>
      <c r="J225" s="234"/>
      <c r="K225" s="236" t="e">
        <f t="shared" si="9"/>
        <v>#DIV/0!</v>
      </c>
      <c r="L225" s="236" t="e">
        <f t="shared" si="10"/>
        <v>#DIV/0!</v>
      </c>
    </row>
    <row r="226" spans="1:12" ht="15" x14ac:dyDescent="0.25">
      <c r="A226" s="125"/>
      <c r="B226" s="229"/>
      <c r="C226" s="230"/>
      <c r="D226" s="126"/>
      <c r="E226" s="231"/>
      <c r="F226" s="126"/>
      <c r="G226" s="231"/>
      <c r="H226" s="232"/>
      <c r="I226" s="233"/>
      <c r="J226" s="234"/>
      <c r="K226" s="236" t="e">
        <f t="shared" si="9"/>
        <v>#DIV/0!</v>
      </c>
      <c r="L226" s="236" t="e">
        <f t="shared" si="10"/>
        <v>#DIV/0!</v>
      </c>
    </row>
    <row r="227" spans="1:12" ht="15" x14ac:dyDescent="0.25">
      <c r="A227" s="125"/>
      <c r="B227" s="229"/>
      <c r="C227" s="230"/>
      <c r="D227" s="126"/>
      <c r="E227" s="231"/>
      <c r="F227" s="126"/>
      <c r="G227" s="231"/>
      <c r="H227" s="232"/>
      <c r="I227" s="233"/>
      <c r="J227" s="234"/>
      <c r="K227" s="236" t="e">
        <f t="shared" si="9"/>
        <v>#DIV/0!</v>
      </c>
      <c r="L227" s="236" t="e">
        <f t="shared" si="10"/>
        <v>#DIV/0!</v>
      </c>
    </row>
    <row r="228" spans="1:12" ht="15" x14ac:dyDescent="0.25">
      <c r="A228" s="125"/>
      <c r="B228" s="229"/>
      <c r="C228" s="230"/>
      <c r="D228" s="126"/>
      <c r="E228" s="231"/>
      <c r="F228" s="126"/>
      <c r="G228" s="231"/>
      <c r="H228" s="232"/>
      <c r="I228" s="233"/>
      <c r="J228" s="234"/>
      <c r="K228" s="236" t="e">
        <f t="shared" si="9"/>
        <v>#DIV/0!</v>
      </c>
      <c r="L228" s="236" t="e">
        <f t="shared" si="10"/>
        <v>#DIV/0!</v>
      </c>
    </row>
  </sheetData>
  <mergeCells count="5">
    <mergeCell ref="A1:L1"/>
    <mergeCell ref="C2:G2"/>
    <mergeCell ref="H2:I2"/>
    <mergeCell ref="J2:L2"/>
    <mergeCell ref="A2:B2"/>
  </mergeCells>
  <pageMargins left="0.2" right="0.2" top="0.25" bottom="0.5" header="0.3" footer="0.3"/>
  <pageSetup scale="95" fitToHeight="0" orientation="landscape" verticalDpi="0" r:id="rId1"/>
  <headerFooter>
    <oddFooter>&amp;LRefer to Cooperator's Invoicing Instructions&amp;CPage &amp;P of &amp;N&amp;RAppendix D Personnel Pay Rate Schedule</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K34"/>
  <sheetViews>
    <sheetView tabSelected="1" workbookViewId="0">
      <selection activeCell="I4" sqref="I4"/>
    </sheetView>
  </sheetViews>
  <sheetFormatPr defaultRowHeight="12.75" x14ac:dyDescent="0.2"/>
  <cols>
    <col min="1" max="1" width="20.28515625" style="196" customWidth="1"/>
    <col min="2" max="2" width="12.85546875" style="196" customWidth="1"/>
    <col min="3" max="3" width="10" style="196" customWidth="1"/>
    <col min="4" max="4" width="9.140625" style="196"/>
    <col min="5" max="5" width="8.5703125" style="196" customWidth="1"/>
    <col min="6" max="6" width="12.42578125" style="196" customWidth="1"/>
    <col min="7" max="7" width="11.5703125" style="196" customWidth="1"/>
    <col min="8" max="8" width="10.28515625" style="196" customWidth="1"/>
    <col min="9" max="9" width="8.7109375" style="196" bestFit="1" customWidth="1"/>
    <col min="10" max="10" width="10.5703125" style="196" bestFit="1" customWidth="1"/>
    <col min="11" max="11" width="10.7109375" style="196" customWidth="1"/>
    <col min="12" max="16384" width="9.140625" style="196"/>
  </cols>
  <sheetData>
    <row r="1" spans="1:11" ht="42" customHeight="1" thickBot="1" x14ac:dyDescent="0.25">
      <c r="A1" s="377" t="s">
        <v>217</v>
      </c>
      <c r="B1" s="377"/>
      <c r="C1" s="377"/>
      <c r="D1" s="377"/>
      <c r="E1" s="377"/>
      <c r="F1" s="377"/>
      <c r="G1" s="377"/>
      <c r="H1" s="377"/>
      <c r="I1" s="377"/>
      <c r="J1" s="377"/>
      <c r="K1" s="377"/>
    </row>
    <row r="2" spans="1:11" ht="29.25" customHeight="1" thickBot="1" x14ac:dyDescent="0.35">
      <c r="A2" s="378" t="s">
        <v>218</v>
      </c>
      <c r="B2" s="379"/>
      <c r="C2" s="380"/>
      <c r="D2" s="380"/>
      <c r="E2" s="380"/>
      <c r="F2" s="380"/>
      <c r="G2" s="380"/>
      <c r="H2" s="238" t="s">
        <v>213</v>
      </c>
      <c r="I2" s="381"/>
      <c r="J2" s="381"/>
      <c r="K2" s="382"/>
    </row>
    <row r="3" spans="1:11" ht="24" thickBot="1" x14ac:dyDescent="0.25">
      <c r="A3" s="374" t="s">
        <v>144</v>
      </c>
      <c r="B3" s="375"/>
      <c r="C3" s="375"/>
      <c r="D3" s="375"/>
      <c r="E3" s="375"/>
      <c r="F3" s="375"/>
      <c r="G3" s="375"/>
      <c r="H3" s="375"/>
      <c r="I3" s="375"/>
      <c r="J3" s="375"/>
      <c r="K3" s="376"/>
    </row>
    <row r="4" spans="1:11" ht="45.75" customHeight="1" thickBot="1" x14ac:dyDescent="0.25">
      <c r="A4" s="197" t="s">
        <v>210</v>
      </c>
      <c r="B4" s="198" t="s">
        <v>146</v>
      </c>
      <c r="C4" s="199" t="s">
        <v>147</v>
      </c>
      <c r="D4" s="199" t="s">
        <v>148</v>
      </c>
      <c r="E4" s="199" t="s">
        <v>211</v>
      </c>
      <c r="F4" s="199" t="s">
        <v>29</v>
      </c>
      <c r="G4" s="200" t="s">
        <v>149</v>
      </c>
      <c r="H4" s="198" t="s">
        <v>150</v>
      </c>
      <c r="I4" s="201" t="s">
        <v>141</v>
      </c>
      <c r="J4" s="202" t="s">
        <v>31</v>
      </c>
      <c r="K4" s="203" t="s">
        <v>32</v>
      </c>
    </row>
    <row r="5" spans="1:11" ht="14.1" customHeight="1" x14ac:dyDescent="0.25">
      <c r="A5" s="204" t="s">
        <v>142</v>
      </c>
      <c r="B5" s="208"/>
      <c r="C5" s="205"/>
      <c r="D5" s="209"/>
      <c r="E5" s="205"/>
      <c r="F5" s="209"/>
      <c r="G5" s="210"/>
      <c r="H5" s="211"/>
      <c r="I5" s="212"/>
      <c r="J5" s="213" t="e">
        <f>(B5*(1+SUM(C5:F5))+G5+H5)/I5</f>
        <v>#DIV/0!</v>
      </c>
      <c r="K5" s="213" t="e">
        <f>(B5*1.5)*(1+SUM(C5:F5))/I5</f>
        <v>#DIV/0!</v>
      </c>
    </row>
    <row r="6" spans="1:11" ht="14.1" customHeight="1" x14ac:dyDescent="0.25">
      <c r="A6" s="206" t="s">
        <v>143</v>
      </c>
      <c r="B6" s="214"/>
      <c r="C6" s="207"/>
      <c r="D6" s="215"/>
      <c r="E6" s="207"/>
      <c r="F6" s="215"/>
      <c r="G6" s="216"/>
      <c r="H6" s="217"/>
      <c r="I6" s="218"/>
      <c r="J6" s="219" t="e">
        <f>(B6*(1+SUM(C6:F6))+G6+H6)/I6</f>
        <v>#DIV/0!</v>
      </c>
      <c r="K6" s="219" t="e">
        <f>(B6*1.5)*(1+SUM(C6:F6))/I6</f>
        <v>#DIV/0!</v>
      </c>
    </row>
    <row r="7" spans="1:11" ht="14.1" customHeight="1" x14ac:dyDescent="0.25">
      <c r="A7" s="206" t="s">
        <v>151</v>
      </c>
      <c r="B7" s="214"/>
      <c r="C7" s="207"/>
      <c r="D7" s="215"/>
      <c r="E7" s="207"/>
      <c r="F7" s="215"/>
      <c r="G7" s="216"/>
      <c r="H7" s="217"/>
      <c r="I7" s="218"/>
      <c r="J7" s="219" t="e">
        <f>(B7*(1+SUM(C7:F7))+G7+H7)/I7</f>
        <v>#DIV/0!</v>
      </c>
      <c r="K7" s="219" t="e">
        <f>(B7*1.5)*(1+SUM(C7:F7))/I7</f>
        <v>#DIV/0!</v>
      </c>
    </row>
    <row r="8" spans="1:11" ht="14.1" customHeight="1" x14ac:dyDescent="0.25">
      <c r="A8" s="206" t="s">
        <v>152</v>
      </c>
      <c r="B8" s="216"/>
      <c r="C8" s="207"/>
      <c r="D8" s="215"/>
      <c r="E8" s="207"/>
      <c r="F8" s="215"/>
      <c r="G8" s="216"/>
      <c r="H8" s="217"/>
      <c r="I8" s="218"/>
      <c r="J8" s="219" t="e">
        <f>(B8*(1+SUM(C8:F8))+G8+H8)/I8</f>
        <v>#DIV/0!</v>
      </c>
      <c r="K8" s="219" t="e">
        <f>(B8*1.5)*(1+SUM(C8:F8))/I8</f>
        <v>#DIV/0!</v>
      </c>
    </row>
    <row r="9" spans="1:11" ht="14.1" customHeight="1" x14ac:dyDescent="0.25">
      <c r="A9" s="206" t="s">
        <v>153</v>
      </c>
      <c r="B9" s="216"/>
      <c r="C9" s="207"/>
      <c r="D9" s="215"/>
      <c r="E9" s="207"/>
      <c r="F9" s="215"/>
      <c r="G9" s="216"/>
      <c r="H9" s="217"/>
      <c r="I9" s="218"/>
      <c r="J9" s="219" t="e">
        <f>(A10*(1+SUM(C9:F9))+G9+H9)/I9</f>
        <v>#DIV/0!</v>
      </c>
      <c r="K9" s="220" t="e">
        <f>(A10*1.5)*(1+SUM(C9:F9))/I9</f>
        <v>#DIV/0!</v>
      </c>
    </row>
    <row r="10" spans="1:11" ht="14.1" customHeight="1" x14ac:dyDescent="0.25">
      <c r="A10" s="221"/>
      <c r="B10" s="216"/>
      <c r="C10" s="207"/>
      <c r="D10" s="215"/>
      <c r="E10" s="207"/>
      <c r="F10" s="215"/>
      <c r="G10" s="216"/>
      <c r="H10" s="217"/>
      <c r="I10" s="218"/>
      <c r="J10" s="219" t="e">
        <f t="shared" ref="J10:J32" si="0">(B10*(1+SUM(C10:F10))+G10+H10)/I10</f>
        <v>#DIV/0!</v>
      </c>
      <c r="K10" s="219" t="e">
        <f t="shared" ref="K10:K32" si="1">(B10*1.5)*(1+SUM(C10:F10))/I10</f>
        <v>#DIV/0!</v>
      </c>
    </row>
    <row r="11" spans="1:11" ht="14.1" customHeight="1" x14ac:dyDescent="0.25">
      <c r="A11" s="206"/>
      <c r="B11" s="216"/>
      <c r="C11" s="207"/>
      <c r="D11" s="215"/>
      <c r="E11" s="207"/>
      <c r="F11" s="215"/>
      <c r="G11" s="216"/>
      <c r="H11" s="217"/>
      <c r="I11" s="218"/>
      <c r="J11" s="219" t="e">
        <f t="shared" si="0"/>
        <v>#DIV/0!</v>
      </c>
      <c r="K11" s="219" t="e">
        <f t="shared" si="1"/>
        <v>#DIV/0!</v>
      </c>
    </row>
    <row r="12" spans="1:11" ht="14.1" customHeight="1" x14ac:dyDescent="0.25">
      <c r="A12" s="206"/>
      <c r="B12" s="216"/>
      <c r="C12" s="207"/>
      <c r="D12" s="215"/>
      <c r="E12" s="207"/>
      <c r="F12" s="215"/>
      <c r="G12" s="216"/>
      <c r="H12" s="217"/>
      <c r="I12" s="218"/>
      <c r="J12" s="219" t="e">
        <f t="shared" si="0"/>
        <v>#DIV/0!</v>
      </c>
      <c r="K12" s="219" t="e">
        <f t="shared" si="1"/>
        <v>#DIV/0!</v>
      </c>
    </row>
    <row r="13" spans="1:11" ht="14.1" customHeight="1" x14ac:dyDescent="0.25">
      <c r="A13" s="206"/>
      <c r="B13" s="216"/>
      <c r="C13" s="207"/>
      <c r="D13" s="215"/>
      <c r="E13" s="207"/>
      <c r="F13" s="215"/>
      <c r="G13" s="216"/>
      <c r="H13" s="217"/>
      <c r="I13" s="218"/>
      <c r="J13" s="219" t="e">
        <f t="shared" si="0"/>
        <v>#DIV/0!</v>
      </c>
      <c r="K13" s="219" t="e">
        <f t="shared" si="1"/>
        <v>#DIV/0!</v>
      </c>
    </row>
    <row r="14" spans="1:11" ht="14.1" customHeight="1" x14ac:dyDescent="0.25">
      <c r="A14" s="206"/>
      <c r="B14" s="216"/>
      <c r="C14" s="207"/>
      <c r="D14" s="215"/>
      <c r="E14" s="207"/>
      <c r="F14" s="215"/>
      <c r="G14" s="216"/>
      <c r="H14" s="217"/>
      <c r="I14" s="218"/>
      <c r="J14" s="219" t="e">
        <f t="shared" si="0"/>
        <v>#DIV/0!</v>
      </c>
      <c r="K14" s="219" t="e">
        <f t="shared" si="1"/>
        <v>#DIV/0!</v>
      </c>
    </row>
    <row r="15" spans="1:11" ht="14.1" customHeight="1" x14ac:dyDescent="0.25">
      <c r="A15" s="206"/>
      <c r="B15" s="216"/>
      <c r="C15" s="207"/>
      <c r="D15" s="215"/>
      <c r="E15" s="207"/>
      <c r="F15" s="215"/>
      <c r="G15" s="216"/>
      <c r="H15" s="217"/>
      <c r="I15" s="218"/>
      <c r="J15" s="219" t="e">
        <f t="shared" si="0"/>
        <v>#DIV/0!</v>
      </c>
      <c r="K15" s="219" t="e">
        <f t="shared" si="1"/>
        <v>#DIV/0!</v>
      </c>
    </row>
    <row r="16" spans="1:11" ht="14.1" customHeight="1" x14ac:dyDescent="0.25">
      <c r="A16" s="206"/>
      <c r="B16" s="216"/>
      <c r="C16" s="207"/>
      <c r="D16" s="215"/>
      <c r="E16" s="207"/>
      <c r="F16" s="215"/>
      <c r="G16" s="216"/>
      <c r="H16" s="217"/>
      <c r="I16" s="218"/>
      <c r="J16" s="219" t="e">
        <f t="shared" si="0"/>
        <v>#DIV/0!</v>
      </c>
      <c r="K16" s="219" t="e">
        <f t="shared" si="1"/>
        <v>#DIV/0!</v>
      </c>
    </row>
    <row r="17" spans="1:11" ht="14.1" customHeight="1" x14ac:dyDescent="0.25">
      <c r="A17" s="206"/>
      <c r="B17" s="216"/>
      <c r="C17" s="207"/>
      <c r="D17" s="215"/>
      <c r="E17" s="207"/>
      <c r="F17" s="215"/>
      <c r="G17" s="216"/>
      <c r="H17" s="217"/>
      <c r="I17" s="218"/>
      <c r="J17" s="219" t="e">
        <f t="shared" si="0"/>
        <v>#DIV/0!</v>
      </c>
      <c r="K17" s="219" t="e">
        <f t="shared" si="1"/>
        <v>#DIV/0!</v>
      </c>
    </row>
    <row r="18" spans="1:11" ht="14.1" customHeight="1" x14ac:dyDescent="0.25">
      <c r="A18" s="206"/>
      <c r="B18" s="216"/>
      <c r="C18" s="207"/>
      <c r="D18" s="215"/>
      <c r="E18" s="207"/>
      <c r="F18" s="215"/>
      <c r="G18" s="216"/>
      <c r="H18" s="217"/>
      <c r="I18" s="218"/>
      <c r="J18" s="219" t="e">
        <f t="shared" si="0"/>
        <v>#DIV/0!</v>
      </c>
      <c r="K18" s="219" t="e">
        <f t="shared" si="1"/>
        <v>#DIV/0!</v>
      </c>
    </row>
    <row r="19" spans="1:11" ht="14.1" customHeight="1" x14ac:dyDescent="0.25">
      <c r="A19" s="206"/>
      <c r="B19" s="216"/>
      <c r="C19" s="207"/>
      <c r="D19" s="215"/>
      <c r="E19" s="207"/>
      <c r="F19" s="215"/>
      <c r="G19" s="216"/>
      <c r="H19" s="217"/>
      <c r="I19" s="218"/>
      <c r="J19" s="219" t="e">
        <f t="shared" si="0"/>
        <v>#DIV/0!</v>
      </c>
      <c r="K19" s="219" t="e">
        <f t="shared" si="1"/>
        <v>#DIV/0!</v>
      </c>
    </row>
    <row r="20" spans="1:11" ht="14.1" customHeight="1" x14ac:dyDescent="0.25">
      <c r="A20" s="206"/>
      <c r="B20" s="216"/>
      <c r="C20" s="207"/>
      <c r="D20" s="215"/>
      <c r="E20" s="207"/>
      <c r="F20" s="215"/>
      <c r="G20" s="216"/>
      <c r="H20" s="217"/>
      <c r="I20" s="218"/>
      <c r="J20" s="219" t="e">
        <f t="shared" si="0"/>
        <v>#DIV/0!</v>
      </c>
      <c r="K20" s="219" t="e">
        <f t="shared" si="1"/>
        <v>#DIV/0!</v>
      </c>
    </row>
    <row r="21" spans="1:11" ht="14.1" customHeight="1" x14ac:dyDescent="0.25">
      <c r="A21" s="206"/>
      <c r="B21" s="216"/>
      <c r="C21" s="207"/>
      <c r="D21" s="215"/>
      <c r="E21" s="207"/>
      <c r="F21" s="215"/>
      <c r="G21" s="216"/>
      <c r="H21" s="217"/>
      <c r="I21" s="218"/>
      <c r="J21" s="219" t="e">
        <f t="shared" si="0"/>
        <v>#DIV/0!</v>
      </c>
      <c r="K21" s="219" t="e">
        <f t="shared" si="1"/>
        <v>#DIV/0!</v>
      </c>
    </row>
    <row r="22" spans="1:11" ht="14.1" customHeight="1" x14ac:dyDescent="0.25">
      <c r="A22" s="206"/>
      <c r="B22" s="216"/>
      <c r="C22" s="207"/>
      <c r="D22" s="215"/>
      <c r="E22" s="207"/>
      <c r="F22" s="215"/>
      <c r="G22" s="216"/>
      <c r="H22" s="217"/>
      <c r="I22" s="218"/>
      <c r="J22" s="219" t="e">
        <f t="shared" si="0"/>
        <v>#DIV/0!</v>
      </c>
      <c r="K22" s="219" t="e">
        <f t="shared" si="1"/>
        <v>#DIV/0!</v>
      </c>
    </row>
    <row r="23" spans="1:11" ht="14.1" customHeight="1" x14ac:dyDescent="0.25">
      <c r="A23" s="206"/>
      <c r="B23" s="216"/>
      <c r="C23" s="207"/>
      <c r="D23" s="215"/>
      <c r="E23" s="207"/>
      <c r="F23" s="215"/>
      <c r="G23" s="216"/>
      <c r="H23" s="217"/>
      <c r="I23" s="218"/>
      <c r="J23" s="219" t="e">
        <f t="shared" si="0"/>
        <v>#DIV/0!</v>
      </c>
      <c r="K23" s="219" t="e">
        <f t="shared" si="1"/>
        <v>#DIV/0!</v>
      </c>
    </row>
    <row r="24" spans="1:11" ht="14.1" customHeight="1" x14ac:dyDescent="0.25">
      <c r="A24" s="206"/>
      <c r="B24" s="216"/>
      <c r="C24" s="207"/>
      <c r="D24" s="215"/>
      <c r="E24" s="207"/>
      <c r="F24" s="215"/>
      <c r="G24" s="216"/>
      <c r="H24" s="217"/>
      <c r="I24" s="218"/>
      <c r="J24" s="219" t="e">
        <f t="shared" si="0"/>
        <v>#DIV/0!</v>
      </c>
      <c r="K24" s="219" t="e">
        <f t="shared" si="1"/>
        <v>#DIV/0!</v>
      </c>
    </row>
    <row r="25" spans="1:11" ht="14.1" customHeight="1" x14ac:dyDescent="0.25">
      <c r="A25" s="206"/>
      <c r="B25" s="216"/>
      <c r="C25" s="207"/>
      <c r="D25" s="215"/>
      <c r="E25" s="207"/>
      <c r="F25" s="215"/>
      <c r="G25" s="216"/>
      <c r="H25" s="217"/>
      <c r="I25" s="218"/>
      <c r="J25" s="219" t="e">
        <f t="shared" si="0"/>
        <v>#DIV/0!</v>
      </c>
      <c r="K25" s="219" t="e">
        <f t="shared" si="1"/>
        <v>#DIV/0!</v>
      </c>
    </row>
    <row r="26" spans="1:11" ht="14.1" customHeight="1" x14ac:dyDescent="0.25">
      <c r="A26" s="206"/>
      <c r="B26" s="216"/>
      <c r="C26" s="207"/>
      <c r="D26" s="215"/>
      <c r="E26" s="207"/>
      <c r="F26" s="215"/>
      <c r="G26" s="216"/>
      <c r="H26" s="217"/>
      <c r="I26" s="218"/>
      <c r="J26" s="219" t="e">
        <f t="shared" si="0"/>
        <v>#DIV/0!</v>
      </c>
      <c r="K26" s="219" t="e">
        <f t="shared" si="1"/>
        <v>#DIV/0!</v>
      </c>
    </row>
    <row r="27" spans="1:11" ht="14.1" customHeight="1" x14ac:dyDescent="0.25">
      <c r="A27" s="206"/>
      <c r="B27" s="216"/>
      <c r="C27" s="207"/>
      <c r="D27" s="215"/>
      <c r="E27" s="207"/>
      <c r="F27" s="215"/>
      <c r="G27" s="216"/>
      <c r="H27" s="217"/>
      <c r="I27" s="218"/>
      <c r="J27" s="219" t="e">
        <f t="shared" si="0"/>
        <v>#DIV/0!</v>
      </c>
      <c r="K27" s="219" t="e">
        <f t="shared" si="1"/>
        <v>#DIV/0!</v>
      </c>
    </row>
    <row r="28" spans="1:11" ht="14.1" customHeight="1" x14ac:dyDescent="0.25">
      <c r="A28" s="206"/>
      <c r="B28" s="216"/>
      <c r="C28" s="207"/>
      <c r="D28" s="215"/>
      <c r="E28" s="207"/>
      <c r="F28" s="215"/>
      <c r="G28" s="216"/>
      <c r="H28" s="217"/>
      <c r="I28" s="218"/>
      <c r="J28" s="219" t="e">
        <f t="shared" si="0"/>
        <v>#DIV/0!</v>
      </c>
      <c r="K28" s="219" t="e">
        <f t="shared" si="1"/>
        <v>#DIV/0!</v>
      </c>
    </row>
    <row r="29" spans="1:11" ht="14.1" customHeight="1" x14ac:dyDescent="0.25">
      <c r="A29" s="206"/>
      <c r="B29" s="216"/>
      <c r="C29" s="207"/>
      <c r="D29" s="215"/>
      <c r="E29" s="207"/>
      <c r="F29" s="215"/>
      <c r="G29" s="216"/>
      <c r="H29" s="217"/>
      <c r="I29" s="218"/>
      <c r="J29" s="219" t="e">
        <f t="shared" si="0"/>
        <v>#DIV/0!</v>
      </c>
      <c r="K29" s="219" t="e">
        <f t="shared" si="1"/>
        <v>#DIV/0!</v>
      </c>
    </row>
    <row r="30" spans="1:11" ht="14.1" customHeight="1" x14ac:dyDescent="0.25">
      <c r="A30" s="206"/>
      <c r="B30" s="216"/>
      <c r="C30" s="207"/>
      <c r="D30" s="215"/>
      <c r="E30" s="207"/>
      <c r="F30" s="215"/>
      <c r="G30" s="216"/>
      <c r="H30" s="217"/>
      <c r="I30" s="218"/>
      <c r="J30" s="219" t="e">
        <f t="shared" si="0"/>
        <v>#DIV/0!</v>
      </c>
      <c r="K30" s="219" t="e">
        <f t="shared" si="1"/>
        <v>#DIV/0!</v>
      </c>
    </row>
    <row r="31" spans="1:11" ht="14.1" customHeight="1" x14ac:dyDescent="0.25">
      <c r="A31" s="206"/>
      <c r="B31" s="216"/>
      <c r="C31" s="207"/>
      <c r="D31" s="215"/>
      <c r="E31" s="207"/>
      <c r="F31" s="215"/>
      <c r="G31" s="216"/>
      <c r="H31" s="217"/>
      <c r="I31" s="218"/>
      <c r="J31" s="219" t="e">
        <f t="shared" si="0"/>
        <v>#DIV/0!</v>
      </c>
      <c r="K31" s="219" t="e">
        <f t="shared" si="1"/>
        <v>#DIV/0!</v>
      </c>
    </row>
    <row r="32" spans="1:11" ht="14.1" customHeight="1" x14ac:dyDescent="0.25">
      <c r="A32" s="206"/>
      <c r="B32" s="216"/>
      <c r="C32" s="207"/>
      <c r="D32" s="215"/>
      <c r="E32" s="207"/>
      <c r="F32" s="215"/>
      <c r="G32" s="216"/>
      <c r="H32" s="217"/>
      <c r="I32" s="218"/>
      <c r="J32" s="219" t="e">
        <f t="shared" si="0"/>
        <v>#DIV/0!</v>
      </c>
      <c r="K32" s="219" t="e">
        <f t="shared" si="1"/>
        <v>#DIV/0!</v>
      </c>
    </row>
    <row r="33" spans="1:11" ht="15" x14ac:dyDescent="0.25">
      <c r="A33" s="206"/>
      <c r="B33" s="216"/>
      <c r="C33" s="207"/>
      <c r="D33" s="215"/>
      <c r="E33" s="207"/>
      <c r="F33" s="215"/>
      <c r="G33" s="216"/>
      <c r="H33" s="217"/>
      <c r="I33" s="218"/>
      <c r="J33" s="219" t="e">
        <f t="shared" ref="J33:J34" si="2">(B33*(1+SUM(C33:F33))+G33+H33)/I33</f>
        <v>#DIV/0!</v>
      </c>
      <c r="K33" s="219" t="e">
        <f t="shared" ref="K33:K34" si="3">(B33*1.5)*(1+SUM(C33:F33))/I33</f>
        <v>#DIV/0!</v>
      </c>
    </row>
    <row r="34" spans="1:11" ht="15" x14ac:dyDescent="0.25">
      <c r="A34" s="206"/>
      <c r="B34" s="216"/>
      <c r="C34" s="207"/>
      <c r="D34" s="215"/>
      <c r="E34" s="207"/>
      <c r="F34" s="215"/>
      <c r="G34" s="216"/>
      <c r="H34" s="217"/>
      <c r="I34" s="218"/>
      <c r="J34" s="219" t="e">
        <f t="shared" si="2"/>
        <v>#DIV/0!</v>
      </c>
      <c r="K34" s="219" t="e">
        <f t="shared" si="3"/>
        <v>#DIV/0!</v>
      </c>
    </row>
  </sheetData>
  <mergeCells count="5">
    <mergeCell ref="A3:K3"/>
    <mergeCell ref="A1:K1"/>
    <mergeCell ref="A2:B2"/>
    <mergeCell ref="C2:G2"/>
    <mergeCell ref="I2:K2"/>
  </mergeCells>
  <printOptions horizontalCentered="1"/>
  <pageMargins left="0" right="0" top="0.25" bottom="0.5" header="0.3" footer="0.3"/>
  <pageSetup fitToHeight="0" orientation="landscape" verticalDpi="0" r:id="rId1"/>
  <headerFooter>
    <oddFooter>&amp;LRefer to Cooperator's Invoicing Instructions&amp;CPage &amp;P of &amp;N&amp;RTop Rank Backfill Rates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39"/>
  <sheetViews>
    <sheetView zoomScaleNormal="100" workbookViewId="0">
      <selection activeCell="A3" sqref="A3"/>
    </sheetView>
  </sheetViews>
  <sheetFormatPr defaultRowHeight="12.75" x14ac:dyDescent="0.2"/>
  <cols>
    <col min="1" max="1" width="22.5703125" customWidth="1"/>
    <col min="2" max="2" width="9.140625" customWidth="1"/>
    <col min="3" max="3" width="8.28515625" bestFit="1" customWidth="1"/>
    <col min="4" max="4" width="10.140625" customWidth="1"/>
    <col min="5" max="5" width="9.140625" customWidth="1"/>
    <col min="6" max="6" width="8.5703125" customWidth="1"/>
    <col min="7" max="7" width="12.140625" customWidth="1"/>
    <col min="8" max="8" width="11.28515625" customWidth="1"/>
    <col min="9" max="9" width="10.7109375" customWidth="1"/>
    <col min="10" max="10" width="9.7109375" customWidth="1"/>
    <col min="11" max="12" width="10.28515625" customWidth="1"/>
  </cols>
  <sheetData>
    <row r="1" spans="1:12" ht="48" customHeight="1" thickBot="1" x14ac:dyDescent="0.25">
      <c r="A1" s="367" t="s">
        <v>215</v>
      </c>
      <c r="B1" s="367"/>
      <c r="C1" s="367"/>
      <c r="D1" s="367"/>
      <c r="E1" s="367"/>
      <c r="F1" s="367"/>
      <c r="G1" s="367"/>
      <c r="H1" s="367"/>
      <c r="I1" s="367"/>
      <c r="J1" s="367"/>
      <c r="K1" s="367"/>
      <c r="L1" s="367"/>
    </row>
    <row r="2" spans="1:12" ht="19.5" thickBot="1" x14ac:dyDescent="0.25">
      <c r="A2" s="372" t="s">
        <v>86</v>
      </c>
      <c r="B2" s="383"/>
      <c r="C2" s="384"/>
      <c r="D2" s="384"/>
      <c r="E2" s="384"/>
      <c r="F2" s="384"/>
      <c r="G2" s="384"/>
      <c r="H2" s="385" t="s">
        <v>87</v>
      </c>
      <c r="I2" s="385"/>
      <c r="J2" s="386"/>
      <c r="K2" s="386"/>
      <c r="L2" s="387"/>
    </row>
    <row r="3" spans="1:12" ht="45.75" customHeight="1" thickBot="1" x14ac:dyDescent="0.25">
      <c r="A3" s="181" t="s">
        <v>154</v>
      </c>
      <c r="B3" s="182" t="s">
        <v>145</v>
      </c>
      <c r="C3" s="183" t="s">
        <v>155</v>
      </c>
      <c r="D3" s="184" t="s">
        <v>147</v>
      </c>
      <c r="E3" s="184" t="s">
        <v>148</v>
      </c>
      <c r="F3" s="184" t="s">
        <v>216</v>
      </c>
      <c r="G3" s="184" t="s">
        <v>29</v>
      </c>
      <c r="H3" s="185" t="s">
        <v>149</v>
      </c>
      <c r="I3" s="183" t="s">
        <v>150</v>
      </c>
      <c r="J3" s="186" t="s">
        <v>156</v>
      </c>
      <c r="K3" s="187" t="s">
        <v>31</v>
      </c>
      <c r="L3" s="188" t="s">
        <v>32</v>
      </c>
    </row>
    <row r="4" spans="1:12" ht="15" x14ac:dyDescent="0.25">
      <c r="A4" s="189"/>
      <c r="B4" s="190"/>
      <c r="C4" s="191"/>
      <c r="D4" s="192"/>
      <c r="E4" s="192"/>
      <c r="F4" s="192"/>
      <c r="G4" s="192"/>
      <c r="H4" s="191"/>
      <c r="I4" s="191"/>
      <c r="J4" s="190"/>
      <c r="K4" s="193">
        <f t="shared" ref="K4" si="0">(C4*(1+SUM(D4:G4))+H4+I4/2080)</f>
        <v>0</v>
      </c>
      <c r="L4" s="194">
        <f t="shared" ref="L4:L34" si="1">(C4*1.5)*(1+SUM(D4:G4))</f>
        <v>0</v>
      </c>
    </row>
    <row r="5" spans="1:12" x14ac:dyDescent="0.2">
      <c r="A5" s="190"/>
      <c r="B5" s="190"/>
      <c r="C5" s="191"/>
      <c r="D5" s="192"/>
      <c r="E5" s="192"/>
      <c r="F5" s="192"/>
      <c r="G5" s="192"/>
      <c r="H5" s="191"/>
      <c r="I5" s="191"/>
      <c r="J5" s="190"/>
      <c r="K5" s="193">
        <f t="shared" ref="K5:K34" si="2">(C5*(1+SUM(D5:G5))+H5+I5/2080)</f>
        <v>0</v>
      </c>
      <c r="L5" s="194">
        <f t="shared" si="1"/>
        <v>0</v>
      </c>
    </row>
    <row r="6" spans="1:12" x14ac:dyDescent="0.2">
      <c r="A6" s="190"/>
      <c r="B6" s="190"/>
      <c r="C6" s="191"/>
      <c r="D6" s="192"/>
      <c r="E6" s="192"/>
      <c r="F6" s="192"/>
      <c r="G6" s="192"/>
      <c r="H6" s="191"/>
      <c r="I6" s="191"/>
      <c r="J6" s="190"/>
      <c r="K6" s="193">
        <f t="shared" si="2"/>
        <v>0</v>
      </c>
      <c r="L6" s="194">
        <f t="shared" si="1"/>
        <v>0</v>
      </c>
    </row>
    <row r="7" spans="1:12" x14ac:dyDescent="0.2">
      <c r="A7" s="190"/>
      <c r="B7" s="195"/>
      <c r="C7" s="191"/>
      <c r="D7" s="192"/>
      <c r="E7" s="192"/>
      <c r="F7" s="192"/>
      <c r="G7" s="192"/>
      <c r="H7" s="191"/>
      <c r="I7" s="191"/>
      <c r="J7" s="190"/>
      <c r="K7" s="193">
        <f t="shared" si="2"/>
        <v>0</v>
      </c>
      <c r="L7" s="194">
        <f t="shared" si="1"/>
        <v>0</v>
      </c>
    </row>
    <row r="8" spans="1:12" x14ac:dyDescent="0.2">
      <c r="A8" s="190"/>
      <c r="B8" s="190"/>
      <c r="C8" s="191"/>
      <c r="D8" s="192"/>
      <c r="E8" s="192"/>
      <c r="F8" s="192"/>
      <c r="G8" s="192"/>
      <c r="H8" s="191"/>
      <c r="I8" s="191"/>
      <c r="J8" s="190"/>
      <c r="K8" s="193">
        <f t="shared" si="2"/>
        <v>0</v>
      </c>
      <c r="L8" s="194">
        <f t="shared" si="1"/>
        <v>0</v>
      </c>
    </row>
    <row r="9" spans="1:12" x14ac:dyDescent="0.2">
      <c r="A9" s="190"/>
      <c r="B9" s="190"/>
      <c r="C9" s="191"/>
      <c r="D9" s="192"/>
      <c r="E9" s="192"/>
      <c r="F9" s="192"/>
      <c r="G9" s="192"/>
      <c r="H9" s="191"/>
      <c r="I9" s="191"/>
      <c r="J9" s="190"/>
      <c r="K9" s="193">
        <f t="shared" si="2"/>
        <v>0</v>
      </c>
      <c r="L9" s="194">
        <f t="shared" si="1"/>
        <v>0</v>
      </c>
    </row>
    <row r="10" spans="1:12" x14ac:dyDescent="0.2">
      <c r="A10" s="190"/>
      <c r="B10" s="190"/>
      <c r="C10" s="191"/>
      <c r="D10" s="192"/>
      <c r="E10" s="192"/>
      <c r="F10" s="192"/>
      <c r="G10" s="192"/>
      <c r="H10" s="191"/>
      <c r="I10" s="191"/>
      <c r="J10" s="190"/>
      <c r="K10" s="193">
        <f t="shared" si="2"/>
        <v>0</v>
      </c>
      <c r="L10" s="194">
        <f t="shared" si="1"/>
        <v>0</v>
      </c>
    </row>
    <row r="11" spans="1:12" x14ac:dyDescent="0.2">
      <c r="A11" s="190"/>
      <c r="B11" s="190"/>
      <c r="C11" s="191"/>
      <c r="D11" s="192"/>
      <c r="E11" s="192"/>
      <c r="F11" s="192"/>
      <c r="G11" s="192"/>
      <c r="H11" s="191"/>
      <c r="I11" s="191"/>
      <c r="J11" s="190"/>
      <c r="K11" s="193">
        <f t="shared" si="2"/>
        <v>0</v>
      </c>
      <c r="L11" s="194">
        <f t="shared" si="1"/>
        <v>0</v>
      </c>
    </row>
    <row r="12" spans="1:12" x14ac:dyDescent="0.2">
      <c r="A12" s="190"/>
      <c r="B12" s="190"/>
      <c r="C12" s="191"/>
      <c r="D12" s="192"/>
      <c r="E12" s="192"/>
      <c r="F12" s="192"/>
      <c r="G12" s="192"/>
      <c r="H12" s="191"/>
      <c r="I12" s="191"/>
      <c r="J12" s="190"/>
      <c r="K12" s="193">
        <f t="shared" si="2"/>
        <v>0</v>
      </c>
      <c r="L12" s="194">
        <f t="shared" si="1"/>
        <v>0</v>
      </c>
    </row>
    <row r="13" spans="1:12" x14ac:dyDescent="0.2">
      <c r="A13" s="190"/>
      <c r="B13" s="190"/>
      <c r="C13" s="191"/>
      <c r="D13" s="192"/>
      <c r="E13" s="192"/>
      <c r="F13" s="192"/>
      <c r="G13" s="192"/>
      <c r="H13" s="191"/>
      <c r="I13" s="191"/>
      <c r="J13" s="190"/>
      <c r="K13" s="193">
        <f t="shared" si="2"/>
        <v>0</v>
      </c>
      <c r="L13" s="194">
        <f t="shared" si="1"/>
        <v>0</v>
      </c>
    </row>
    <row r="14" spans="1:12" x14ac:dyDescent="0.2">
      <c r="A14" s="190"/>
      <c r="B14" s="190"/>
      <c r="C14" s="191"/>
      <c r="D14" s="192"/>
      <c r="E14" s="192"/>
      <c r="F14" s="192"/>
      <c r="G14" s="192"/>
      <c r="H14" s="191"/>
      <c r="I14" s="191"/>
      <c r="J14" s="190"/>
      <c r="K14" s="193">
        <f t="shared" si="2"/>
        <v>0</v>
      </c>
      <c r="L14" s="194">
        <f t="shared" si="1"/>
        <v>0</v>
      </c>
    </row>
    <row r="15" spans="1:12" x14ac:dyDescent="0.2">
      <c r="A15" s="190"/>
      <c r="B15" s="190"/>
      <c r="C15" s="191"/>
      <c r="D15" s="192"/>
      <c r="E15" s="192"/>
      <c r="F15" s="192"/>
      <c r="G15" s="192"/>
      <c r="H15" s="191"/>
      <c r="I15" s="191"/>
      <c r="J15" s="190"/>
      <c r="K15" s="193">
        <f t="shared" si="2"/>
        <v>0</v>
      </c>
      <c r="L15" s="194">
        <f t="shared" si="1"/>
        <v>0</v>
      </c>
    </row>
    <row r="16" spans="1:12" x14ac:dyDescent="0.2">
      <c r="A16" s="190"/>
      <c r="B16" s="190"/>
      <c r="C16" s="191"/>
      <c r="D16" s="192"/>
      <c r="E16" s="192"/>
      <c r="F16" s="192"/>
      <c r="G16" s="192"/>
      <c r="H16" s="191"/>
      <c r="I16" s="191"/>
      <c r="J16" s="190"/>
      <c r="K16" s="193">
        <f t="shared" si="2"/>
        <v>0</v>
      </c>
      <c r="L16" s="194">
        <f t="shared" si="1"/>
        <v>0</v>
      </c>
    </row>
    <row r="17" spans="1:12" x14ac:dyDescent="0.2">
      <c r="A17" s="190"/>
      <c r="B17" s="190"/>
      <c r="C17" s="191"/>
      <c r="D17" s="192"/>
      <c r="E17" s="192"/>
      <c r="F17" s="192"/>
      <c r="G17" s="192"/>
      <c r="H17" s="191"/>
      <c r="I17" s="191"/>
      <c r="J17" s="190"/>
      <c r="K17" s="193">
        <f t="shared" si="2"/>
        <v>0</v>
      </c>
      <c r="L17" s="194">
        <f t="shared" si="1"/>
        <v>0</v>
      </c>
    </row>
    <row r="18" spans="1:12" x14ac:dyDescent="0.2">
      <c r="A18" s="190"/>
      <c r="B18" s="190"/>
      <c r="C18" s="191"/>
      <c r="D18" s="192"/>
      <c r="E18" s="192"/>
      <c r="F18" s="192"/>
      <c r="G18" s="192"/>
      <c r="H18" s="191"/>
      <c r="I18" s="191"/>
      <c r="J18" s="190"/>
      <c r="K18" s="193">
        <f t="shared" si="2"/>
        <v>0</v>
      </c>
      <c r="L18" s="194">
        <f t="shared" si="1"/>
        <v>0</v>
      </c>
    </row>
    <row r="19" spans="1:12" x14ac:dyDescent="0.2">
      <c r="A19" s="190"/>
      <c r="B19" s="190"/>
      <c r="C19" s="191"/>
      <c r="D19" s="192"/>
      <c r="E19" s="192"/>
      <c r="F19" s="192"/>
      <c r="G19" s="192"/>
      <c r="H19" s="191"/>
      <c r="I19" s="191"/>
      <c r="J19" s="190"/>
      <c r="K19" s="193">
        <f t="shared" si="2"/>
        <v>0</v>
      </c>
      <c r="L19" s="194">
        <f t="shared" si="1"/>
        <v>0</v>
      </c>
    </row>
    <row r="20" spans="1:12" x14ac:dyDescent="0.2">
      <c r="A20" s="190"/>
      <c r="B20" s="190"/>
      <c r="C20" s="191"/>
      <c r="D20" s="192"/>
      <c r="E20" s="192"/>
      <c r="F20" s="192"/>
      <c r="G20" s="192"/>
      <c r="H20" s="191"/>
      <c r="I20" s="191"/>
      <c r="J20" s="190"/>
      <c r="K20" s="193">
        <f t="shared" si="2"/>
        <v>0</v>
      </c>
      <c r="L20" s="194">
        <f t="shared" si="1"/>
        <v>0</v>
      </c>
    </row>
    <row r="21" spans="1:12" x14ac:dyDescent="0.2">
      <c r="A21" s="190"/>
      <c r="B21" s="190"/>
      <c r="C21" s="191"/>
      <c r="D21" s="192"/>
      <c r="E21" s="192"/>
      <c r="F21" s="192"/>
      <c r="G21" s="192"/>
      <c r="H21" s="191"/>
      <c r="I21" s="191"/>
      <c r="J21" s="190"/>
      <c r="K21" s="193">
        <f t="shared" si="2"/>
        <v>0</v>
      </c>
      <c r="L21" s="194">
        <f t="shared" si="1"/>
        <v>0</v>
      </c>
    </row>
    <row r="22" spans="1:12" x14ac:dyDescent="0.2">
      <c r="A22" s="190"/>
      <c r="B22" s="190"/>
      <c r="C22" s="191"/>
      <c r="D22" s="192"/>
      <c r="E22" s="192"/>
      <c r="F22" s="192"/>
      <c r="G22" s="192"/>
      <c r="H22" s="191"/>
      <c r="I22" s="191"/>
      <c r="J22" s="190"/>
      <c r="K22" s="193">
        <f t="shared" si="2"/>
        <v>0</v>
      </c>
      <c r="L22" s="194">
        <f t="shared" si="1"/>
        <v>0</v>
      </c>
    </row>
    <row r="23" spans="1:12" x14ac:dyDescent="0.2">
      <c r="A23" s="190"/>
      <c r="B23" s="190"/>
      <c r="C23" s="191"/>
      <c r="D23" s="192"/>
      <c r="E23" s="192"/>
      <c r="F23" s="192"/>
      <c r="G23" s="192"/>
      <c r="H23" s="191"/>
      <c r="I23" s="191"/>
      <c r="J23" s="190"/>
      <c r="K23" s="193">
        <f t="shared" si="2"/>
        <v>0</v>
      </c>
      <c r="L23" s="194">
        <f t="shared" si="1"/>
        <v>0</v>
      </c>
    </row>
    <row r="24" spans="1:12" x14ac:dyDescent="0.2">
      <c r="A24" s="190"/>
      <c r="B24" s="190"/>
      <c r="C24" s="191"/>
      <c r="D24" s="192"/>
      <c r="E24" s="192"/>
      <c r="F24" s="192"/>
      <c r="G24" s="192"/>
      <c r="H24" s="191"/>
      <c r="I24" s="191"/>
      <c r="J24" s="190"/>
      <c r="K24" s="193">
        <f t="shared" si="2"/>
        <v>0</v>
      </c>
      <c r="L24" s="194">
        <f t="shared" si="1"/>
        <v>0</v>
      </c>
    </row>
    <row r="25" spans="1:12" x14ac:dyDescent="0.2">
      <c r="A25" s="190"/>
      <c r="B25" s="190"/>
      <c r="C25" s="191"/>
      <c r="D25" s="192"/>
      <c r="E25" s="192"/>
      <c r="F25" s="192"/>
      <c r="G25" s="192"/>
      <c r="H25" s="191"/>
      <c r="I25" s="191"/>
      <c r="J25" s="190"/>
      <c r="K25" s="193">
        <f t="shared" si="2"/>
        <v>0</v>
      </c>
      <c r="L25" s="194">
        <f t="shared" si="1"/>
        <v>0</v>
      </c>
    </row>
    <row r="26" spans="1:12" x14ac:dyDescent="0.2">
      <c r="A26" s="190"/>
      <c r="B26" s="190"/>
      <c r="C26" s="191"/>
      <c r="D26" s="192"/>
      <c r="E26" s="192"/>
      <c r="F26" s="192"/>
      <c r="G26" s="192"/>
      <c r="H26" s="191"/>
      <c r="I26" s="191"/>
      <c r="J26" s="190"/>
      <c r="K26" s="193">
        <f t="shared" si="2"/>
        <v>0</v>
      </c>
      <c r="L26" s="194">
        <f t="shared" si="1"/>
        <v>0</v>
      </c>
    </row>
    <row r="27" spans="1:12" x14ac:dyDescent="0.2">
      <c r="A27" s="190"/>
      <c r="B27" s="190"/>
      <c r="C27" s="191"/>
      <c r="D27" s="192"/>
      <c r="E27" s="192"/>
      <c r="F27" s="192"/>
      <c r="G27" s="192"/>
      <c r="H27" s="191"/>
      <c r="I27" s="191"/>
      <c r="J27" s="190"/>
      <c r="K27" s="193">
        <f t="shared" si="2"/>
        <v>0</v>
      </c>
      <c r="L27" s="194">
        <f t="shared" si="1"/>
        <v>0</v>
      </c>
    </row>
    <row r="28" spans="1:12" x14ac:dyDescent="0.2">
      <c r="A28" s="190"/>
      <c r="B28" s="190"/>
      <c r="C28" s="191"/>
      <c r="D28" s="192"/>
      <c r="E28" s="192"/>
      <c r="F28" s="192"/>
      <c r="G28" s="192"/>
      <c r="H28" s="191"/>
      <c r="I28" s="191"/>
      <c r="J28" s="190"/>
      <c r="K28" s="193">
        <f t="shared" si="2"/>
        <v>0</v>
      </c>
      <c r="L28" s="194">
        <f t="shared" si="1"/>
        <v>0</v>
      </c>
    </row>
    <row r="29" spans="1:12" x14ac:dyDescent="0.2">
      <c r="A29" s="190"/>
      <c r="B29" s="190"/>
      <c r="C29" s="191"/>
      <c r="D29" s="192"/>
      <c r="E29" s="192"/>
      <c r="F29" s="192"/>
      <c r="G29" s="192"/>
      <c r="H29" s="191"/>
      <c r="I29" s="191"/>
      <c r="J29" s="190"/>
      <c r="K29" s="193">
        <f t="shared" si="2"/>
        <v>0</v>
      </c>
      <c r="L29" s="194">
        <f t="shared" si="1"/>
        <v>0</v>
      </c>
    </row>
    <row r="30" spans="1:12" x14ac:dyDescent="0.2">
      <c r="A30" s="190"/>
      <c r="B30" s="190"/>
      <c r="C30" s="191"/>
      <c r="D30" s="192"/>
      <c r="E30" s="192"/>
      <c r="F30" s="192"/>
      <c r="G30" s="192"/>
      <c r="H30" s="191"/>
      <c r="I30" s="191"/>
      <c r="J30" s="190"/>
      <c r="K30" s="193">
        <f t="shared" si="2"/>
        <v>0</v>
      </c>
      <c r="L30" s="194">
        <f t="shared" si="1"/>
        <v>0</v>
      </c>
    </row>
    <row r="31" spans="1:12" x14ac:dyDescent="0.2">
      <c r="A31" s="190"/>
      <c r="B31" s="190"/>
      <c r="C31" s="191"/>
      <c r="D31" s="192"/>
      <c r="E31" s="192"/>
      <c r="F31" s="192"/>
      <c r="G31" s="192"/>
      <c r="H31" s="191"/>
      <c r="I31" s="191"/>
      <c r="J31" s="190"/>
      <c r="K31" s="193">
        <f t="shared" si="2"/>
        <v>0</v>
      </c>
      <c r="L31" s="194">
        <f t="shared" si="1"/>
        <v>0</v>
      </c>
    </row>
    <row r="32" spans="1:12" x14ac:dyDescent="0.2">
      <c r="A32" s="190"/>
      <c r="B32" s="190"/>
      <c r="C32" s="191"/>
      <c r="D32" s="192"/>
      <c r="E32" s="192"/>
      <c r="F32" s="192"/>
      <c r="G32" s="192"/>
      <c r="H32" s="191"/>
      <c r="I32" s="191"/>
      <c r="J32" s="190"/>
      <c r="K32" s="193">
        <f t="shared" si="2"/>
        <v>0</v>
      </c>
      <c r="L32" s="194">
        <f t="shared" si="1"/>
        <v>0</v>
      </c>
    </row>
    <row r="33" spans="1:12" x14ac:dyDescent="0.2">
      <c r="A33" s="190"/>
      <c r="B33" s="190"/>
      <c r="C33" s="191"/>
      <c r="D33" s="192"/>
      <c r="E33" s="192"/>
      <c r="F33" s="192"/>
      <c r="G33" s="192"/>
      <c r="H33" s="191"/>
      <c r="I33" s="191"/>
      <c r="J33" s="190"/>
      <c r="K33" s="193">
        <f t="shared" si="2"/>
        <v>0</v>
      </c>
      <c r="L33" s="194">
        <f t="shared" si="1"/>
        <v>0</v>
      </c>
    </row>
    <row r="34" spans="1:12" x14ac:dyDescent="0.2">
      <c r="A34" s="190"/>
      <c r="B34" s="190"/>
      <c r="C34" s="191"/>
      <c r="D34" s="192"/>
      <c r="E34" s="192"/>
      <c r="F34" s="192"/>
      <c r="G34" s="192"/>
      <c r="H34" s="191"/>
      <c r="I34" s="191"/>
      <c r="J34" s="190"/>
      <c r="K34" s="193">
        <f t="shared" si="2"/>
        <v>0</v>
      </c>
      <c r="L34" s="194">
        <f t="shared" si="1"/>
        <v>0</v>
      </c>
    </row>
    <row r="35" spans="1:12" x14ac:dyDescent="0.2">
      <c r="A35" s="190"/>
      <c r="B35" s="190"/>
      <c r="C35" s="191"/>
      <c r="D35" s="192"/>
      <c r="E35" s="192"/>
      <c r="F35" s="192"/>
      <c r="G35" s="192"/>
      <c r="H35" s="191"/>
      <c r="I35" s="191"/>
      <c r="J35" s="190"/>
      <c r="K35" s="193">
        <f t="shared" ref="K35:K39" si="3">(C35*(1+SUM(D35:G35))+H35+I35/2080)</f>
        <v>0</v>
      </c>
      <c r="L35" s="194">
        <f t="shared" ref="L35:L39" si="4">(C35*1.5)*(1+SUM(D35:G35))</f>
        <v>0</v>
      </c>
    </row>
    <row r="36" spans="1:12" x14ac:dyDescent="0.2">
      <c r="A36" s="190"/>
      <c r="B36" s="190"/>
      <c r="C36" s="191"/>
      <c r="D36" s="192"/>
      <c r="E36" s="192"/>
      <c r="F36" s="192"/>
      <c r="G36" s="192"/>
      <c r="H36" s="191"/>
      <c r="I36" s="191"/>
      <c r="J36" s="190"/>
      <c r="K36" s="193">
        <f t="shared" si="3"/>
        <v>0</v>
      </c>
      <c r="L36" s="194">
        <f t="shared" si="4"/>
        <v>0</v>
      </c>
    </row>
    <row r="37" spans="1:12" x14ac:dyDescent="0.2">
      <c r="A37" s="190"/>
      <c r="B37" s="190"/>
      <c r="C37" s="191"/>
      <c r="D37" s="192"/>
      <c r="E37" s="192"/>
      <c r="F37" s="192"/>
      <c r="G37" s="192"/>
      <c r="H37" s="191"/>
      <c r="I37" s="191"/>
      <c r="J37" s="190"/>
      <c r="K37" s="193">
        <f t="shared" si="3"/>
        <v>0</v>
      </c>
      <c r="L37" s="194">
        <f t="shared" si="4"/>
        <v>0</v>
      </c>
    </row>
    <row r="38" spans="1:12" x14ac:dyDescent="0.2">
      <c r="A38" s="190"/>
      <c r="B38" s="190"/>
      <c r="C38" s="191"/>
      <c r="D38" s="192"/>
      <c r="E38" s="192"/>
      <c r="F38" s="192"/>
      <c r="G38" s="192"/>
      <c r="H38" s="191"/>
      <c r="I38" s="191"/>
      <c r="J38" s="190"/>
      <c r="K38" s="193">
        <f t="shared" si="3"/>
        <v>0</v>
      </c>
      <c r="L38" s="194">
        <f t="shared" si="4"/>
        <v>0</v>
      </c>
    </row>
    <row r="39" spans="1:12" x14ac:dyDescent="0.2">
      <c r="A39" s="190"/>
      <c r="B39" s="190"/>
      <c r="C39" s="191"/>
      <c r="D39" s="192"/>
      <c r="E39" s="192"/>
      <c r="F39" s="192"/>
      <c r="G39" s="192"/>
      <c r="H39" s="191"/>
      <c r="I39" s="191"/>
      <c r="J39" s="190"/>
      <c r="K39" s="193">
        <f t="shared" si="3"/>
        <v>0</v>
      </c>
      <c r="L39" s="194">
        <f t="shared" si="4"/>
        <v>0</v>
      </c>
    </row>
  </sheetData>
  <mergeCells count="5">
    <mergeCell ref="A1:L1"/>
    <mergeCell ref="A2:B2"/>
    <mergeCell ref="C2:G2"/>
    <mergeCell ref="H2:I2"/>
    <mergeCell ref="J2:L2"/>
  </mergeCells>
  <pageMargins left="0.2" right="0.2" top="0.25" bottom="0.5" header="0.3" footer="0.3"/>
  <pageSetup orientation="landscape" verticalDpi="0" r:id="rId1"/>
  <headerFooter>
    <oddFooter>&amp;LRefer to Cooperator's Invoicing Instructions&amp;CPage &amp;P of &amp;N&amp;RAppendix D Seasonal-Volunteer  Schedule</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opLeftCell="A4" workbookViewId="0">
      <selection activeCell="A38" sqref="A38"/>
    </sheetView>
  </sheetViews>
  <sheetFormatPr defaultRowHeight="12.75" x14ac:dyDescent="0.2"/>
  <sheetData>
    <row r="1" spans="1:10" ht="27.75" customHeight="1" x14ac:dyDescent="0.2">
      <c r="A1" s="389" t="s">
        <v>106</v>
      </c>
      <c r="B1" s="389"/>
      <c r="C1" s="389"/>
      <c r="D1" s="389"/>
      <c r="E1" s="389"/>
      <c r="F1" s="389"/>
      <c r="G1" s="389"/>
      <c r="H1" s="389"/>
      <c r="I1" s="389"/>
      <c r="J1" s="389"/>
    </row>
    <row r="2" spans="1:10" ht="36.75" customHeight="1" x14ac:dyDescent="0.2">
      <c r="A2" s="388" t="s">
        <v>207</v>
      </c>
      <c r="B2" s="388"/>
      <c r="C2" s="388"/>
      <c r="D2" s="388"/>
      <c r="E2" s="388"/>
      <c r="F2" s="388"/>
      <c r="G2" s="388"/>
      <c r="H2" s="388"/>
      <c r="I2" s="388"/>
      <c r="J2" s="388"/>
    </row>
    <row r="3" spans="1:10" ht="15" customHeight="1" x14ac:dyDescent="0.2">
      <c r="A3" s="113" t="s">
        <v>109</v>
      </c>
    </row>
    <row r="4" spans="1:10" ht="15" customHeight="1" x14ac:dyDescent="0.2">
      <c r="A4" s="103"/>
      <c r="B4" s="116"/>
    </row>
    <row r="5" spans="1:10" ht="18" customHeight="1" x14ac:dyDescent="0.2">
      <c r="A5" s="133" t="s">
        <v>107</v>
      </c>
      <c r="B5" s="134"/>
      <c r="C5" s="134"/>
    </row>
    <row r="6" spans="1:10" ht="18" customHeight="1" x14ac:dyDescent="0.2">
      <c r="A6" s="111" t="s">
        <v>91</v>
      </c>
    </row>
    <row r="7" spans="1:10" ht="18" customHeight="1" x14ac:dyDescent="0.2">
      <c r="A7" s="106" t="s">
        <v>92</v>
      </c>
    </row>
    <row r="8" spans="1:10" ht="18" customHeight="1" x14ac:dyDescent="0.2">
      <c r="A8" s="107" t="s">
        <v>93</v>
      </c>
    </row>
    <row r="9" spans="1:10" ht="18" customHeight="1" x14ac:dyDescent="0.2">
      <c r="A9" s="106" t="s">
        <v>94</v>
      </c>
    </row>
    <row r="10" spans="1:10" ht="18" customHeight="1" x14ac:dyDescent="0.2">
      <c r="A10" s="107" t="s">
        <v>95</v>
      </c>
    </row>
    <row r="11" spans="1:10" ht="18" customHeight="1" x14ac:dyDescent="0.2">
      <c r="A11" s="106" t="s">
        <v>96</v>
      </c>
    </row>
    <row r="12" spans="1:10" ht="18" customHeight="1" x14ac:dyDescent="0.2">
      <c r="A12" s="107" t="s">
        <v>97</v>
      </c>
    </row>
    <row r="13" spans="1:10" ht="18" customHeight="1" x14ac:dyDescent="0.2">
      <c r="A13" s="106" t="s">
        <v>119</v>
      </c>
    </row>
    <row r="14" spans="1:10" ht="18" customHeight="1" x14ac:dyDescent="0.2">
      <c r="A14" s="111" t="s">
        <v>98</v>
      </c>
    </row>
    <row r="15" spans="1:10" ht="18" customHeight="1" x14ac:dyDescent="0.2">
      <c r="A15" s="106" t="s">
        <v>99</v>
      </c>
    </row>
    <row r="16" spans="1:10" ht="18" customHeight="1" x14ac:dyDescent="0.2">
      <c r="A16" s="106" t="s">
        <v>100</v>
      </c>
    </row>
    <row r="17" spans="1:11" ht="18" customHeight="1" x14ac:dyDescent="0.2">
      <c r="A17" s="107" t="s">
        <v>101</v>
      </c>
    </row>
    <row r="18" spans="1:11" ht="18" customHeight="1" x14ac:dyDescent="0.2">
      <c r="A18" s="107" t="s">
        <v>102</v>
      </c>
    </row>
    <row r="19" spans="1:11" ht="20.25" customHeight="1" x14ac:dyDescent="0.2">
      <c r="A19" s="106" t="s">
        <v>103</v>
      </c>
    </row>
    <row r="20" spans="1:11" ht="18" customHeight="1" x14ac:dyDescent="0.2">
      <c r="A20" s="106" t="s">
        <v>104</v>
      </c>
    </row>
    <row r="21" spans="1:11" ht="18" customHeight="1" x14ac:dyDescent="0.2">
      <c r="A21" s="106" t="s">
        <v>105</v>
      </c>
    </row>
    <row r="22" spans="1:11" ht="18" customHeight="1" x14ac:dyDescent="0.2">
      <c r="A22" s="106" t="s">
        <v>205</v>
      </c>
    </row>
    <row r="23" spans="1:11" ht="18" customHeight="1" x14ac:dyDescent="0.2">
      <c r="A23" s="106" t="s">
        <v>108</v>
      </c>
    </row>
    <row r="24" spans="1:11" ht="27" customHeight="1" x14ac:dyDescent="0.2">
      <c r="B24" s="359" t="s">
        <v>209</v>
      </c>
      <c r="C24" s="361"/>
      <c r="D24" s="361"/>
      <c r="E24" s="361"/>
      <c r="F24" s="361"/>
      <c r="G24" s="361"/>
      <c r="H24" s="361"/>
      <c r="I24" s="361"/>
      <c r="J24" s="361"/>
    </row>
    <row r="26" spans="1:11" ht="15" customHeight="1" x14ac:dyDescent="0.25">
      <c r="A26" s="110" t="s">
        <v>112</v>
      </c>
      <c r="B26" s="108"/>
      <c r="C26" s="108"/>
      <c r="D26" s="108"/>
      <c r="E26" s="108"/>
      <c r="F26" s="108"/>
    </row>
    <row r="27" spans="1:11" ht="15" customHeight="1" x14ac:dyDescent="0.2">
      <c r="A27" s="112"/>
      <c r="B27" s="108"/>
      <c r="K27" s="108"/>
    </row>
    <row r="28" spans="1:11" ht="15" customHeight="1" x14ac:dyDescent="0.25">
      <c r="A28" s="110" t="s">
        <v>110</v>
      </c>
      <c r="B28" s="108"/>
      <c r="C28" s="108"/>
      <c r="D28" s="108"/>
      <c r="E28" s="108"/>
      <c r="F28" s="108"/>
    </row>
    <row r="29" spans="1:11" ht="15" customHeight="1" x14ac:dyDescent="0.25">
      <c r="A29" s="110"/>
      <c r="B29" s="91" t="s">
        <v>113</v>
      </c>
      <c r="C29" s="114" t="s">
        <v>192</v>
      </c>
      <c r="D29" s="108"/>
      <c r="E29" s="108"/>
      <c r="F29" s="108"/>
    </row>
    <row r="30" spans="1:11" ht="15" customHeight="1" x14ac:dyDescent="0.2">
      <c r="B30" s="115" t="s">
        <v>114</v>
      </c>
      <c r="K30" s="108"/>
    </row>
    <row r="31" spans="1:11" ht="15" customHeight="1" x14ac:dyDescent="0.2">
      <c r="B31" s="105" t="s">
        <v>111</v>
      </c>
      <c r="K31" s="108"/>
    </row>
    <row r="32" spans="1:11" ht="15" customHeight="1" x14ac:dyDescent="0.25">
      <c r="B32" s="109" t="s">
        <v>208</v>
      </c>
      <c r="C32" s="108"/>
      <c r="D32" s="108"/>
      <c r="E32" s="108"/>
      <c r="F32" s="108"/>
    </row>
    <row r="33" spans="1:3" ht="15" customHeight="1" x14ac:dyDescent="0.2">
      <c r="C33" s="115" t="s">
        <v>115</v>
      </c>
    </row>
    <row r="34" spans="1:3" ht="15" customHeight="1" x14ac:dyDescent="0.25">
      <c r="A34" s="104"/>
      <c r="B34" s="108" t="s">
        <v>116</v>
      </c>
    </row>
    <row r="35" spans="1:3" ht="15" customHeight="1" x14ac:dyDescent="0.2">
      <c r="A35" s="104"/>
      <c r="B35" s="108"/>
    </row>
    <row r="36" spans="1:3" ht="15.75" x14ac:dyDescent="0.25">
      <c r="A36" s="119" t="s">
        <v>157</v>
      </c>
    </row>
    <row r="37" spans="1:3" x14ac:dyDescent="0.2">
      <c r="A37" s="108" t="s">
        <v>118</v>
      </c>
    </row>
  </sheetData>
  <sheetProtection sheet="1" selectLockedCells="1"/>
  <mergeCells count="3">
    <mergeCell ref="A2:J2"/>
    <mergeCell ref="A1:J1"/>
    <mergeCell ref="B24:J24"/>
  </mergeCells>
  <hyperlinks>
    <hyperlink ref="C29" r:id="rId1"/>
    <hyperlink ref="A36" location="'FM 122 '!A1" display="3. If you indicated Yes to Reassignment:"/>
    <hyperlink ref="B31" location="'FM 122 '!A1" display="  (This information comes directly off of the Invoice FM122)"/>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FM 122 </vt:lpstr>
      <vt:lpstr>WorkHoursCalculator</vt:lpstr>
      <vt:lpstr>EEST</vt:lpstr>
      <vt:lpstr>Meal &amp; Lodging Claim Form </vt:lpstr>
      <vt:lpstr>Meal Rates</vt:lpstr>
      <vt:lpstr>CareerPayRateSchedule</vt:lpstr>
      <vt:lpstr>TopRank</vt:lpstr>
      <vt:lpstr>Seasonal-Volunteer Schedule</vt:lpstr>
      <vt:lpstr>Submittal</vt:lpstr>
      <vt:lpstr>Need Help</vt:lpstr>
      <vt:lpstr>2019General Provisions</vt:lpstr>
      <vt:lpstr>3 Letter ID</vt:lpstr>
      <vt:lpstr>'Meal &amp; Lodging Claim Form '!_and_No</vt:lpstr>
      <vt:lpstr>INCIDENT_NAME</vt:lpstr>
      <vt:lpstr>INCIDENT_NUMBER</vt:lpstr>
      <vt:lpstr>P_CODE</vt:lpstr>
      <vt:lpstr>P_CODE2</vt:lpstr>
      <vt:lpstr>'Meal &amp; Lodging Claim Form '!Yes</vt:lpstr>
      <vt:lpstr>'Meal &amp; Lodging Claim Form '!Yes_No</vt:lpstr>
      <vt:lpstr>Yes_No</vt:lpstr>
    </vt:vector>
  </TitlesOfParts>
  <Company>Arizona State Land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Invoice Workbook</dc:title>
  <dc:creator>Debra Stanley</dc:creator>
  <cp:lastModifiedBy>Tiffany Davila</cp:lastModifiedBy>
  <cp:lastPrinted>2019-03-14T12:57:07Z</cp:lastPrinted>
  <dcterms:created xsi:type="dcterms:W3CDTF">2007-10-29T17:26:07Z</dcterms:created>
  <dcterms:modified xsi:type="dcterms:W3CDTF">2019-03-14T20:54:20Z</dcterms:modified>
</cp:coreProperties>
</file>