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Website\"/>
    </mc:Choice>
  </mc:AlternateContent>
  <bookViews>
    <workbookView xWindow="0" yWindow="0" windowWidth="28800" windowHeight="11640"/>
  </bookViews>
  <sheets>
    <sheet name="Incident Summary" sheetId="1" r:id="rId1"/>
    <sheet name="Acres Burned Summary" sheetId="2" r:id="rId2"/>
    <sheet name="EMS Summary" sheetId="3" r:id="rId3"/>
    <sheet name="Aid Summary" sheetId="4" r:id="rId4"/>
    <sheet name="Casualty Summary" sheetId="5" r:id="rId5"/>
  </sheets>
  <calcPr calcId="162913"/>
</workbook>
</file>

<file path=xl/calcChain.xml><?xml version="1.0" encoding="utf-8"?>
<calcChain xmlns="http://schemas.openxmlformats.org/spreadsheetml/2006/main">
  <c r="H18" i="5" l="1"/>
  <c r="H19" i="5"/>
  <c r="H17" i="5"/>
  <c r="M7" i="5"/>
  <c r="M8" i="5"/>
  <c r="M6" i="5"/>
  <c r="C8" i="5"/>
  <c r="D8" i="5"/>
  <c r="E8" i="5"/>
  <c r="F8" i="5"/>
  <c r="G8" i="5"/>
  <c r="H8" i="5"/>
  <c r="I8" i="5"/>
  <c r="H17" i="4"/>
  <c r="H18" i="4"/>
  <c r="H19" i="4"/>
  <c r="H20" i="4"/>
  <c r="H21" i="4"/>
  <c r="H22" i="4"/>
  <c r="H16" i="4"/>
  <c r="H7" i="4"/>
  <c r="H8" i="4"/>
  <c r="H9" i="4"/>
  <c r="H10" i="4"/>
  <c r="H11" i="4"/>
  <c r="H12" i="4"/>
  <c r="H6" i="4"/>
  <c r="I20" i="3"/>
  <c r="I21" i="3"/>
  <c r="I22" i="3"/>
  <c r="I23" i="3"/>
  <c r="I19" i="3"/>
  <c r="I7" i="3"/>
  <c r="I8" i="3"/>
  <c r="I9" i="3"/>
  <c r="I10" i="3"/>
  <c r="I11" i="3"/>
  <c r="I12" i="3"/>
  <c r="I13" i="3"/>
  <c r="I14" i="3"/>
  <c r="I15" i="3"/>
  <c r="I6" i="3"/>
  <c r="H21" i="2"/>
  <c r="H22" i="2"/>
  <c r="H23" i="2"/>
  <c r="H24" i="2"/>
  <c r="H25" i="2"/>
  <c r="H26" i="2"/>
  <c r="H27" i="2"/>
  <c r="H28" i="2"/>
  <c r="H20" i="2"/>
  <c r="H7" i="2"/>
  <c r="H8" i="2"/>
  <c r="H9" i="2"/>
  <c r="H10" i="2"/>
  <c r="H11" i="2"/>
  <c r="H12" i="2"/>
  <c r="H13" i="2"/>
  <c r="H14" i="2"/>
  <c r="H6" i="2"/>
  <c r="H21" i="1"/>
  <c r="H22" i="1"/>
  <c r="H23" i="1"/>
  <c r="H24" i="1"/>
  <c r="H25" i="1"/>
  <c r="H26" i="1"/>
  <c r="H27" i="1"/>
  <c r="H28" i="1"/>
  <c r="H20" i="1"/>
  <c r="H7" i="1"/>
  <c r="H8" i="1"/>
  <c r="H9" i="1"/>
  <c r="H10" i="1"/>
  <c r="H11" i="1"/>
  <c r="H12" i="1"/>
  <c r="H13" i="1"/>
  <c r="H14" i="1"/>
  <c r="H15" i="1"/>
  <c r="H16" i="1"/>
  <c r="H6" i="1"/>
  <c r="J8" i="5" l="1"/>
  <c r="K8" i="5"/>
  <c r="L8" i="5"/>
</calcChain>
</file>

<file path=xl/sharedStrings.xml><?xml version="1.0" encoding="utf-8"?>
<sst xmlns="http://schemas.openxmlformats.org/spreadsheetml/2006/main" count="188" uniqueCount="96">
  <si>
    <t>Incident Type Category</t>
  </si>
  <si>
    <t>2018</t>
  </si>
  <si>
    <t>Grand Total</t>
  </si>
  <si>
    <t>Fires (100-173)</t>
  </si>
  <si>
    <t>Overpressure Rupture, Explosion, Overheat Calls (200-251)</t>
  </si>
  <si>
    <t>Rescue and EMS Calls (300-381)</t>
  </si>
  <si>
    <t>Hazardous Condition Calls (400-482)</t>
  </si>
  <si>
    <t>Service Calls (500-571)</t>
  </si>
  <si>
    <t>Good Intent Calls (600-672)</t>
  </si>
  <si>
    <t>False Alarm and False Calls (700-751)</t>
  </si>
  <si>
    <t>Severe Weather and Natural Disaster Calls (800-815)</t>
  </si>
  <si>
    <t>Special Incident Type Calls (900-911)</t>
  </si>
  <si>
    <t>Unknown or Not Reported</t>
  </si>
  <si>
    <t>Structure Fires (111-118)</t>
  </si>
  <si>
    <t>Fires in Mobile Property Used as a Fixed Structure (120-123)</t>
  </si>
  <si>
    <t>Mobile Property (Vehicle) Fires (130-138)</t>
  </si>
  <si>
    <t>Natural Vegetation Fires (140-143)</t>
  </si>
  <si>
    <t>Outside Rubbish Fires (150-155)</t>
  </si>
  <si>
    <t>Special Outside Fires (160-164)</t>
  </si>
  <si>
    <t>Cultivated Vegetation, Crop Fires (170-173)</t>
  </si>
  <si>
    <t>Fires, Other (100)</t>
  </si>
  <si>
    <t>Summary By Incident Type Category (All Incidents)</t>
  </si>
  <si>
    <t>Summary By Incident Type Category (Fire Incidents)</t>
  </si>
  <si>
    <t>Note: The numbers in the summary tables represent all incidents (total responses) reported to the National Fire Incident Reporting System (NFIRS) and include all Aid Given or Received incidents and all fire exposure incidents.</t>
  </si>
  <si>
    <t>Total Acres Burned Summary By Incident Type Category (Fire Incidents)</t>
  </si>
  <si>
    <t>Note: The numbers in the summary table represent the total acres burned with all fire incidents reported to the National Fire Incident Reporting System (NFIRS) either on the Fire Module or on the Wildland Fire Module.</t>
  </si>
  <si>
    <t>Summary By Incident Type Category - Less Than One Acre Burned Counts (Fire Incidents)</t>
  </si>
  <si>
    <t>Note: The numbers in the summary table represent the count of how many times Less Than One Acre Burned was checked with all fire incidents reported to the National Fire Incident Reporting System (NFIRS) on the Fire Module.</t>
  </si>
  <si>
    <t>Medical Assist Calls (311)</t>
  </si>
  <si>
    <t>Emergency Medical Service Incidents (320-324)</t>
  </si>
  <si>
    <t>Lock-In Calls (331)</t>
  </si>
  <si>
    <t>Search for Lost Person Calls (340-343)</t>
  </si>
  <si>
    <t>Extrication, Rescue Calls (350-357)</t>
  </si>
  <si>
    <t>Water and Ice-Related Rescue Calls (360-365)</t>
  </si>
  <si>
    <t>Electrical Rescue Calls (370-372)</t>
  </si>
  <si>
    <t>Rescue or EMS Standby Calls (381)</t>
  </si>
  <si>
    <t>Rescue and EMS Incidents, Other (300)</t>
  </si>
  <si>
    <t>Motor Vehicle Accident Calls (322-324)</t>
  </si>
  <si>
    <t>Extrication from Vehicle Calls (352)</t>
  </si>
  <si>
    <t>Rescue Calls (300, 350-351, 353-357, 360-365, 370-372, 381)</t>
  </si>
  <si>
    <t>Rescue and EMS Incidents, (All Other EMS Calls)</t>
  </si>
  <si>
    <t>Summary By Incident Type Category (EMS Incidents)</t>
  </si>
  <si>
    <t>Summary By Incident Type Category (EMS Incidents - AFG Categories)</t>
  </si>
  <si>
    <t>Aid Given or Received Type</t>
  </si>
  <si>
    <t>Mutual Aid Received (1)</t>
  </si>
  <si>
    <t>Automatic Aid Received (2)</t>
  </si>
  <si>
    <t>Mutual Aid Given (3)</t>
  </si>
  <si>
    <t>Automatic Aid Given (4)</t>
  </si>
  <si>
    <t>Other Aid Given (5)</t>
  </si>
  <si>
    <t>No Aid Given or Received (N)</t>
  </si>
  <si>
    <t>Summary By Aid Given or Received (All Incidents)</t>
  </si>
  <si>
    <t>Summary By Aid Given or Received (Structure Fires - Incident Type 111-123)</t>
  </si>
  <si>
    <t>Fire Service Casualties</t>
  </si>
  <si>
    <t>Fire Service Injuries</t>
  </si>
  <si>
    <t>Fire Service Deaths</t>
  </si>
  <si>
    <t>Civilian Fire Casualties</t>
  </si>
  <si>
    <t>Civilian Fire Injuries</t>
  </si>
  <si>
    <t>Civilian Fire Deaths</t>
  </si>
  <si>
    <t>Total Civilian Fire Casualities</t>
  </si>
  <si>
    <t>Fire Service Casualty Summary</t>
  </si>
  <si>
    <t>Civilian Fire Casualty Summary</t>
  </si>
  <si>
    <t>Assistance to Firefighters Grant (AFG) Summary Report for Arizona</t>
  </si>
  <si>
    <t>2019</t>
  </si>
  <si>
    <t>2020</t>
  </si>
  <si>
    <t>2018 Fire-Related</t>
  </si>
  <si>
    <t>2018 Non-Fire</t>
  </si>
  <si>
    <t>2019 Fire-Related</t>
  </si>
  <si>
    <t>2019 Non-Fire</t>
  </si>
  <si>
    <t>2020 Fire-Related</t>
  </si>
  <si>
    <t>2020 Non-Fire</t>
  </si>
  <si>
    <t>2018 Grand Total</t>
  </si>
  <si>
    <t>2019 Grand Total</t>
  </si>
  <si>
    <t>2020 Grand Total</t>
  </si>
  <si>
    <t>TOTALS</t>
  </si>
  <si>
    <t>2016</t>
  </si>
  <si>
    <t>2017</t>
  </si>
  <si>
    <t>2016 Fire-Related</t>
  </si>
  <si>
    <t>2016 Non-Fire</t>
  </si>
  <si>
    <t>2017 Fire-Related</t>
  </si>
  <si>
    <t>2017 Non-Fire</t>
  </si>
  <si>
    <t>2016 Grand Total</t>
  </si>
  <si>
    <t>2017 Grand Total</t>
  </si>
  <si>
    <t>346</t>
  </si>
  <si>
    <t>121</t>
  </si>
  <si>
    <t>1156</t>
  </si>
  <si>
    <t>160</t>
  </si>
  <si>
    <t>0</t>
  </si>
  <si>
    <t>Totals by Year</t>
  </si>
  <si>
    <t>Grand Totals</t>
  </si>
  <si>
    <t>77</t>
  </si>
  <si>
    <t>21</t>
  </si>
  <si>
    <t>91</t>
  </si>
  <si>
    <t>20</t>
  </si>
  <si>
    <t>98</t>
  </si>
  <si>
    <t>111</t>
  </si>
  <si>
    <t>Report Period: 1/1/16 to 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</si>
</sst>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9"/>
      <color rgb="FF333333"/>
      <name val="Arial"/>
    </font>
    <font>
      <b/>
      <sz val="14"/>
      <color rgb="FF333333"/>
      <name val="Arial"/>
    </font>
    <font>
      <b/>
      <sz val="10"/>
      <color rgb="FF333333"/>
      <name val="Arial"/>
    </font>
    <font>
      <b/>
      <sz val="12"/>
      <color rgb="FF333333"/>
      <name val="Arial"/>
      <family val="2"/>
    </font>
    <font>
      <sz val="12"/>
      <color rgb="FF333333"/>
      <name val="Arial"/>
      <family val="2"/>
    </font>
    <font>
      <b/>
      <sz val="12"/>
      <color rgb="FFFFFFFF"/>
      <name val="Arial"/>
      <family val="2"/>
    </font>
    <font>
      <sz val="12"/>
      <color rgb="FF000000"/>
      <name val="Arial"/>
      <family val="2"/>
    </font>
    <font>
      <b/>
      <sz val="12"/>
      <color rgb="FF000000"/>
      <name val="Arial"/>
      <family val="2"/>
    </font>
    <font>
      <b/>
      <sz val="14"/>
      <color rgb="FF333333"/>
      <name val="Arial"/>
      <family val="2"/>
    </font>
    <font>
      <b/>
      <sz val="10"/>
      <color rgb="FF333333"/>
      <name val="Arial"/>
      <family val="2"/>
    </font>
    <font>
      <b/>
      <sz val="12"/>
      <color rgb="FF002060"/>
      <name val="Arial"/>
      <family val="2"/>
    </font>
  </fonts>
  <fills count="8">
    <fill>
      <patternFill patternType="none"/>
    </fill>
    <fill>
      <patternFill patternType="gray125"/>
    </fill>
    <fill>
      <patternFill patternType="solid">
        <fgColor rgb="FFFFFFFF"/>
        <bgColor rgb="FFFFFFFF"/>
      </patternFill>
    </fill>
    <fill>
      <patternFill patternType="solid">
        <fgColor rgb="FFFCFDFD"/>
        <bgColor rgb="FFFFFFFF"/>
      </patternFill>
    </fill>
    <fill>
      <patternFill patternType="solid">
        <fgColor rgb="FFF8FBFC"/>
        <bgColor rgb="FFFFFFFF"/>
      </patternFill>
    </fill>
    <fill>
      <patternFill patternType="solid">
        <fgColor theme="0"/>
        <bgColor rgb="FFFFFFFF"/>
      </patternFill>
    </fill>
    <fill>
      <patternFill patternType="solid">
        <fgColor theme="0"/>
        <bgColor indexed="64"/>
      </patternFill>
    </fill>
    <fill>
      <patternFill patternType="solid">
        <fgColor rgb="FF002060"/>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CAC9D9"/>
      </left>
      <right style="thin">
        <color rgb="FFCAC9D9"/>
      </right>
      <top style="thin">
        <color rgb="FFCAC9D9"/>
      </top>
      <bottom style="thin">
        <color rgb="FFCAC9D9"/>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medium">
        <color rgb="FFC00000"/>
      </left>
      <right/>
      <top/>
      <bottom/>
      <diagonal/>
    </border>
  </borders>
  <cellStyleXfs count="1">
    <xf numFmtId="0" fontId="0" fillId="0" borderId="0"/>
  </cellStyleXfs>
  <cellXfs count="67">
    <xf numFmtId="0" fontId="0" fillId="0" borderId="0" xfId="0"/>
    <xf numFmtId="0" fontId="1" fillId="2" borderId="0" xfId="0" applyFont="1" applyFill="1" applyAlignment="1">
      <alignment horizontal="left"/>
    </xf>
    <xf numFmtId="49" fontId="2" fillId="2" borderId="0" xfId="0" applyNumberFormat="1" applyFont="1" applyFill="1" applyAlignment="1">
      <alignment vertical="center"/>
    </xf>
    <xf numFmtId="0" fontId="5" fillId="2" borderId="0" xfId="0" applyFont="1" applyFill="1" applyAlignment="1">
      <alignment horizontal="left"/>
    </xf>
    <xf numFmtId="0" fontId="1" fillId="5" borderId="0" xfId="0" applyFont="1" applyFill="1" applyAlignment="1">
      <alignment horizontal="left"/>
    </xf>
    <xf numFmtId="0" fontId="0" fillId="6" borderId="0" xfId="0" applyFill="1"/>
    <xf numFmtId="49" fontId="9" fillId="2" borderId="0" xfId="0" applyNumberFormat="1" applyFont="1" applyFill="1" applyAlignment="1">
      <alignment vertical="center"/>
    </xf>
    <xf numFmtId="3" fontId="4" fillId="2" borderId="1" xfId="0" applyNumberFormat="1" applyFont="1" applyFill="1" applyBorder="1" applyAlignment="1">
      <alignment horizontal="right"/>
    </xf>
    <xf numFmtId="0" fontId="5" fillId="2" borderId="0" xfId="0" applyFont="1" applyFill="1" applyBorder="1" applyAlignment="1">
      <alignment horizontal="left"/>
    </xf>
    <xf numFmtId="0" fontId="5" fillId="5" borderId="0" xfId="0" applyFont="1" applyFill="1" applyAlignment="1">
      <alignment horizontal="left"/>
    </xf>
    <xf numFmtId="49" fontId="5" fillId="2" borderId="0" xfId="0" applyNumberFormat="1" applyFont="1" applyFill="1" applyBorder="1" applyAlignment="1">
      <alignment horizontal="left" vertical="center"/>
    </xf>
    <xf numFmtId="3" fontId="5" fillId="2" borderId="0" xfId="0" applyNumberFormat="1" applyFont="1" applyFill="1" applyBorder="1" applyAlignment="1">
      <alignment vertical="center"/>
    </xf>
    <xf numFmtId="3" fontId="5" fillId="2" borderId="0" xfId="0" applyNumberFormat="1" applyFont="1" applyFill="1" applyBorder="1" applyAlignment="1">
      <alignment horizontal="right" vertical="center"/>
    </xf>
    <xf numFmtId="3" fontId="5" fillId="2" borderId="0" xfId="0" applyNumberFormat="1" applyFont="1" applyFill="1" applyAlignment="1">
      <alignment horizontal="left"/>
    </xf>
    <xf numFmtId="49" fontId="2" fillId="2" borderId="0" xfId="0" applyNumberFormat="1" applyFont="1" applyFill="1" applyAlignment="1">
      <alignment horizontal="right" vertical="center"/>
    </xf>
    <xf numFmtId="0" fontId="5" fillId="2" borderId="0" xfId="0" applyFont="1" applyFill="1" applyAlignment="1">
      <alignment horizontal="right"/>
    </xf>
    <xf numFmtId="0" fontId="1" fillId="5" borderId="0" xfId="0" applyFont="1" applyFill="1" applyAlignment="1">
      <alignment horizontal="right"/>
    </xf>
    <xf numFmtId="0" fontId="0" fillId="6" borderId="0" xfId="0" applyFill="1" applyAlignment="1">
      <alignment horizontal="right"/>
    </xf>
    <xf numFmtId="0" fontId="0" fillId="0" borderId="0" xfId="0" applyAlignment="1">
      <alignment horizontal="right"/>
    </xf>
    <xf numFmtId="3" fontId="4" fillId="3" borderId="8" xfId="0" applyNumberFormat="1" applyFont="1" applyFill="1" applyBorder="1" applyAlignment="1"/>
    <xf numFmtId="3" fontId="4" fillId="2" borderId="1" xfId="0" applyNumberFormat="1" applyFont="1" applyFill="1" applyBorder="1" applyAlignment="1">
      <alignment horizontal="right"/>
    </xf>
    <xf numFmtId="3" fontId="4" fillId="2" borderId="5" xfId="0" applyNumberFormat="1" applyFont="1" applyFill="1" applyBorder="1" applyAlignment="1"/>
    <xf numFmtId="3" fontId="4" fillId="2" borderId="5" xfId="0" applyNumberFormat="1" applyFont="1" applyFill="1" applyBorder="1" applyAlignment="1">
      <alignment horizontal="right"/>
    </xf>
    <xf numFmtId="3" fontId="4" fillId="3" borderId="7" xfId="0" applyNumberFormat="1" applyFont="1" applyFill="1" applyBorder="1" applyAlignment="1">
      <alignment horizontal="right"/>
    </xf>
    <xf numFmtId="3" fontId="4" fillId="3" borderId="1" xfId="0" applyNumberFormat="1" applyFont="1" applyFill="1" applyBorder="1" applyAlignment="1">
      <alignment horizontal="right"/>
    </xf>
    <xf numFmtId="3" fontId="4" fillId="2" borderId="1" xfId="0" applyNumberFormat="1" applyFont="1" applyFill="1" applyBorder="1" applyAlignment="1"/>
    <xf numFmtId="3" fontId="4" fillId="3" borderId="1" xfId="0" applyNumberFormat="1" applyFont="1" applyFill="1" applyBorder="1" applyAlignment="1"/>
    <xf numFmtId="49" fontId="7" fillId="2" borderId="6" xfId="0" applyNumberFormat="1" applyFont="1" applyFill="1" applyBorder="1" applyAlignment="1">
      <alignment horizontal="left"/>
    </xf>
    <xf numFmtId="49" fontId="8" fillId="2" borderId="6" xfId="0" applyNumberFormat="1" applyFont="1" applyFill="1" applyBorder="1" applyAlignment="1">
      <alignment horizontal="left"/>
    </xf>
    <xf numFmtId="3" fontId="5" fillId="2" borderId="2" xfId="0" applyNumberFormat="1" applyFont="1" applyFill="1" applyBorder="1" applyAlignment="1">
      <alignment horizontal="center" vertical="center"/>
    </xf>
    <xf numFmtId="49" fontId="7" fillId="4"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0" xfId="0" applyNumberFormat="1" applyFont="1" applyFill="1" applyAlignment="1">
      <alignment horizontal="left"/>
    </xf>
    <xf numFmtId="49" fontId="6" fillId="7" borderId="1" xfId="0" applyNumberFormat="1" applyFont="1" applyFill="1" applyBorder="1" applyAlignment="1">
      <alignment horizontal="center" vertical="center"/>
    </xf>
    <xf numFmtId="3" fontId="6" fillId="7" borderId="1" xfId="0" applyNumberFormat="1" applyFont="1" applyFill="1" applyBorder="1" applyAlignment="1">
      <alignment horizontal="center" vertical="center"/>
    </xf>
    <xf numFmtId="49" fontId="6" fillId="7" borderId="5" xfId="0" applyNumberFormat="1" applyFont="1" applyFill="1" applyBorder="1" applyAlignment="1">
      <alignment horizontal="center" vertical="center"/>
    </xf>
    <xf numFmtId="49" fontId="6" fillId="7" borderId="8" xfId="0" applyNumberFormat="1" applyFont="1" applyFill="1" applyBorder="1" applyAlignment="1">
      <alignment horizontal="center" vertical="center"/>
    </xf>
    <xf numFmtId="49" fontId="6" fillId="7" borderId="7" xfId="0" applyNumberFormat="1" applyFont="1" applyFill="1" applyBorder="1" applyAlignment="1">
      <alignment horizontal="center" vertical="center"/>
    </xf>
    <xf numFmtId="49" fontId="6" fillId="7" borderId="1" xfId="0" applyNumberFormat="1" applyFont="1" applyFill="1" applyBorder="1" applyAlignment="1">
      <alignment vertical="center"/>
    </xf>
    <xf numFmtId="49" fontId="6" fillId="7" borderId="5" xfId="0" applyNumberFormat="1" applyFont="1" applyFill="1" applyBorder="1" applyAlignment="1">
      <alignment vertical="center"/>
    </xf>
    <xf numFmtId="49" fontId="6" fillId="7" borderId="8" xfId="0" applyNumberFormat="1" applyFont="1" applyFill="1" applyBorder="1" applyAlignment="1">
      <alignment vertical="center"/>
    </xf>
    <xf numFmtId="49" fontId="6" fillId="7" borderId="6" xfId="0" applyNumberFormat="1" applyFont="1" applyFill="1" applyBorder="1" applyAlignment="1">
      <alignment horizontal="left" vertical="center"/>
    </xf>
    <xf numFmtId="49" fontId="6" fillId="7" borderId="2" xfId="0" applyNumberFormat="1" applyFont="1" applyFill="1" applyBorder="1" applyAlignment="1">
      <alignment vertical="center" wrapText="1"/>
    </xf>
    <xf numFmtId="49" fontId="6" fillId="7" borderId="2" xfId="0" applyNumberFormat="1" applyFont="1" applyFill="1" applyBorder="1" applyAlignment="1">
      <alignment horizontal="center" vertical="center" wrapText="1"/>
    </xf>
    <xf numFmtId="3" fontId="5" fillId="3" borderId="1" xfId="0" applyNumberFormat="1" applyFont="1" applyFill="1" applyBorder="1" applyAlignment="1">
      <alignment horizontal="center"/>
    </xf>
    <xf numFmtId="3" fontId="5" fillId="2" borderId="1" xfId="0" applyNumberFormat="1" applyFont="1" applyFill="1" applyBorder="1" applyAlignment="1">
      <alignment horizontal="center"/>
    </xf>
    <xf numFmtId="3" fontId="4"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3" fontId="5" fillId="3" borderId="5" xfId="0" applyNumberFormat="1" applyFont="1" applyFill="1" applyBorder="1" applyAlignment="1">
      <alignment horizontal="center"/>
    </xf>
    <xf numFmtId="3" fontId="5" fillId="2" borderId="5" xfId="0" applyNumberFormat="1" applyFont="1" applyFill="1" applyBorder="1" applyAlignment="1">
      <alignment horizontal="center"/>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7" fillId="2" borderId="1" xfId="0" applyNumberFormat="1" applyFont="1" applyFill="1" applyBorder="1" applyAlignment="1">
      <alignment horizontal="left"/>
    </xf>
    <xf numFmtId="49" fontId="8" fillId="2" borderId="1" xfId="0" applyNumberFormat="1" applyFont="1" applyFill="1" applyBorder="1" applyAlignment="1">
      <alignment horizontal="left"/>
    </xf>
    <xf numFmtId="49" fontId="10"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6" fillId="7" borderId="1" xfId="0" applyNumberFormat="1" applyFont="1" applyFill="1" applyBorder="1" applyAlignment="1">
      <alignment horizontal="left" vertical="center"/>
    </xf>
    <xf numFmtId="49" fontId="7" fillId="2" borderId="5" xfId="0" applyNumberFormat="1" applyFont="1" applyFill="1" applyBorder="1" applyAlignment="1">
      <alignment horizontal="left"/>
    </xf>
    <xf numFmtId="49" fontId="8" fillId="2" borderId="5" xfId="0" applyNumberFormat="1" applyFont="1" applyFill="1" applyBorder="1" applyAlignment="1">
      <alignment horizontal="left"/>
    </xf>
    <xf numFmtId="49" fontId="3" fillId="2" borderId="0" xfId="0" applyNumberFormat="1" applyFont="1" applyFill="1" applyAlignment="1">
      <alignment horizontal="left" vertical="center"/>
    </xf>
    <xf numFmtId="49" fontId="6" fillId="7" borderId="5"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6" fillId="7" borderId="2" xfId="0" applyNumberFormat="1" applyFont="1" applyFill="1" applyBorder="1" applyAlignment="1">
      <alignment horizontal="left" vertical="center"/>
    </xf>
    <xf numFmtId="49" fontId="7" fillId="4" borderId="2" xfId="0" applyNumberFormat="1" applyFont="1" applyFill="1" applyBorder="1" applyAlignment="1">
      <alignment horizontal="left" vertical="center"/>
    </xf>
    <xf numFmtId="49" fontId="11" fillId="2" borderId="9" xfId="0" applyNumberFormat="1" applyFont="1" applyFill="1" applyBorder="1" applyAlignment="1">
      <alignment vertical="center" wrapText="1"/>
    </xf>
    <xf numFmtId="49" fontId="11" fillId="2" borderId="0"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295274</xdr:colOff>
      <xdr:row>8</xdr:row>
      <xdr:rowOff>57149</xdr:rowOff>
    </xdr:from>
    <xdr:to>
      <xdr:col>1</xdr:col>
      <xdr:colOff>542924</xdr:colOff>
      <xdr:row>13</xdr:row>
      <xdr:rowOff>104774</xdr:rowOff>
    </xdr:to>
    <xdr:sp macro="" textlink="">
      <xdr:nvSpPr>
        <xdr:cNvPr id="6" name="Rectangle 5"/>
        <xdr:cNvSpPr/>
      </xdr:nvSpPr>
      <xdr:spPr>
        <a:xfrm>
          <a:off x="295274" y="1876424"/>
          <a:ext cx="1343025" cy="1190625"/>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Fire Service Injuries Totals 2016-2020 (Fire Related)</a:t>
          </a:r>
        </a:p>
        <a:p>
          <a:pPr algn="ctr"/>
          <a:endParaRPr lang="en-US" sz="800">
            <a:solidFill>
              <a:sysClr val="windowText" lastClr="000000"/>
            </a:solidFill>
          </a:endParaRPr>
        </a:p>
        <a:p>
          <a:pPr algn="ctr"/>
          <a:r>
            <a:rPr lang="en-US" sz="2400" b="1">
              <a:solidFill>
                <a:srgbClr val="C00000"/>
              </a:solidFill>
            </a:rPr>
            <a:t>4,688</a:t>
          </a:r>
        </a:p>
      </xdr:txBody>
    </xdr:sp>
    <xdr:clientData/>
  </xdr:twoCellAnchor>
  <xdr:twoCellAnchor>
    <xdr:from>
      <xdr:col>1</xdr:col>
      <xdr:colOff>838199</xdr:colOff>
      <xdr:row>8</xdr:row>
      <xdr:rowOff>76200</xdr:rowOff>
    </xdr:from>
    <xdr:to>
      <xdr:col>3</xdr:col>
      <xdr:colOff>38100</xdr:colOff>
      <xdr:row>13</xdr:row>
      <xdr:rowOff>133350</xdr:rowOff>
    </xdr:to>
    <xdr:sp macro="" textlink="">
      <xdr:nvSpPr>
        <xdr:cNvPr id="7" name="Rectangle 6"/>
        <xdr:cNvSpPr/>
      </xdr:nvSpPr>
      <xdr:spPr>
        <a:xfrm>
          <a:off x="1933574" y="1895475"/>
          <a:ext cx="1428751" cy="1200150"/>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Fire Service Injuries Totals 2016-2020 (Non-Fire)</a:t>
          </a:r>
        </a:p>
        <a:p>
          <a:pPr algn="ctr"/>
          <a:endParaRPr lang="en-US" sz="800">
            <a:solidFill>
              <a:sysClr val="windowText" lastClr="000000"/>
            </a:solidFill>
          </a:endParaRPr>
        </a:p>
        <a:p>
          <a:pPr algn="ctr"/>
          <a:r>
            <a:rPr lang="en-US" sz="2400" b="1">
              <a:solidFill>
                <a:srgbClr val="C00000"/>
              </a:solidFill>
            </a:rPr>
            <a:t>5,422</a:t>
          </a:r>
        </a:p>
      </xdr:txBody>
    </xdr:sp>
    <xdr:clientData/>
  </xdr:twoCellAnchor>
  <xdr:twoCellAnchor>
    <xdr:from>
      <xdr:col>3</xdr:col>
      <xdr:colOff>266700</xdr:colOff>
      <xdr:row>8</xdr:row>
      <xdr:rowOff>85725</xdr:rowOff>
    </xdr:from>
    <xdr:to>
      <xdr:col>4</xdr:col>
      <xdr:colOff>781051</xdr:colOff>
      <xdr:row>13</xdr:row>
      <xdr:rowOff>142875</xdr:rowOff>
    </xdr:to>
    <xdr:sp macro="" textlink="">
      <xdr:nvSpPr>
        <xdr:cNvPr id="8" name="Rectangle 7"/>
        <xdr:cNvSpPr/>
      </xdr:nvSpPr>
      <xdr:spPr>
        <a:xfrm>
          <a:off x="3590925" y="1905000"/>
          <a:ext cx="1428751" cy="1200150"/>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Fire Service Deaths</a:t>
          </a:r>
          <a:r>
            <a:rPr lang="en-US" sz="1100" baseline="0">
              <a:solidFill>
                <a:sysClr val="windowText" lastClr="000000"/>
              </a:solidFill>
            </a:rPr>
            <a:t> </a:t>
          </a:r>
          <a:r>
            <a:rPr lang="en-US" sz="1100">
              <a:solidFill>
                <a:sysClr val="windowText" lastClr="000000"/>
              </a:solidFill>
            </a:rPr>
            <a:t>Totals 2016-2020 (Fire Related)</a:t>
          </a:r>
        </a:p>
        <a:p>
          <a:pPr algn="ctr"/>
          <a:endParaRPr lang="en-US" sz="800">
            <a:solidFill>
              <a:sysClr val="windowText" lastClr="000000"/>
            </a:solidFill>
          </a:endParaRPr>
        </a:p>
        <a:p>
          <a:pPr algn="ctr"/>
          <a:r>
            <a:rPr lang="en-US" sz="2400" b="1">
              <a:solidFill>
                <a:srgbClr val="C00000"/>
              </a:solidFill>
            </a:rPr>
            <a:t>4</a:t>
          </a:r>
        </a:p>
      </xdr:txBody>
    </xdr:sp>
    <xdr:clientData/>
  </xdr:twoCellAnchor>
  <xdr:twoCellAnchor>
    <xdr:from>
      <xdr:col>5</xdr:col>
      <xdr:colOff>47625</xdr:colOff>
      <xdr:row>8</xdr:row>
      <xdr:rowOff>104775</xdr:rowOff>
    </xdr:from>
    <xdr:to>
      <xdr:col>6</xdr:col>
      <xdr:colOff>561976</xdr:colOff>
      <xdr:row>13</xdr:row>
      <xdr:rowOff>161925</xdr:rowOff>
    </xdr:to>
    <xdr:sp macro="" textlink="">
      <xdr:nvSpPr>
        <xdr:cNvPr id="9" name="Rectangle 8"/>
        <xdr:cNvSpPr/>
      </xdr:nvSpPr>
      <xdr:spPr>
        <a:xfrm>
          <a:off x="5200650" y="1924050"/>
          <a:ext cx="1428751" cy="1200150"/>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Fire Service Death Totals 2016-2020 (Non-Fire)</a:t>
          </a:r>
        </a:p>
        <a:p>
          <a:pPr algn="ctr"/>
          <a:endParaRPr lang="en-US" sz="800">
            <a:solidFill>
              <a:sysClr val="windowText" lastClr="000000"/>
            </a:solidFill>
          </a:endParaRPr>
        </a:p>
        <a:p>
          <a:pPr algn="ctr"/>
          <a:r>
            <a:rPr lang="en-US" sz="2400" b="1">
              <a:solidFill>
                <a:srgbClr val="C00000"/>
              </a:solidFill>
            </a:rPr>
            <a:t>6</a:t>
          </a:r>
        </a:p>
      </xdr:txBody>
    </xdr:sp>
    <xdr:clientData/>
  </xdr:twoCellAnchor>
  <xdr:twoCellAnchor>
    <xdr:from>
      <xdr:col>0</xdr:col>
      <xdr:colOff>190500</xdr:colOff>
      <xdr:row>19</xdr:row>
      <xdr:rowOff>104775</xdr:rowOff>
    </xdr:from>
    <xdr:to>
      <xdr:col>1</xdr:col>
      <xdr:colOff>438150</xdr:colOff>
      <xdr:row>25</xdr:row>
      <xdr:rowOff>38100</xdr:rowOff>
    </xdr:to>
    <xdr:sp macro="" textlink="">
      <xdr:nvSpPr>
        <xdr:cNvPr id="10" name="Rectangle 9"/>
        <xdr:cNvSpPr/>
      </xdr:nvSpPr>
      <xdr:spPr>
        <a:xfrm>
          <a:off x="190500" y="4781550"/>
          <a:ext cx="1343025" cy="1190625"/>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Civilian Fire Injuries Totals 2018-2020</a:t>
          </a:r>
        </a:p>
        <a:p>
          <a:pPr algn="ctr"/>
          <a:endParaRPr lang="en-US" sz="800">
            <a:solidFill>
              <a:sysClr val="windowText" lastClr="000000"/>
            </a:solidFill>
          </a:endParaRPr>
        </a:p>
        <a:p>
          <a:pPr algn="ctr"/>
          <a:r>
            <a:rPr lang="en-US" sz="2400" b="1">
              <a:solidFill>
                <a:srgbClr val="C00000"/>
              </a:solidFill>
            </a:rPr>
            <a:t>426</a:t>
          </a:r>
        </a:p>
      </xdr:txBody>
    </xdr:sp>
    <xdr:clientData/>
  </xdr:twoCellAnchor>
  <xdr:twoCellAnchor>
    <xdr:from>
      <xdr:col>1</xdr:col>
      <xdr:colOff>638175</xdr:colOff>
      <xdr:row>19</xdr:row>
      <xdr:rowOff>123825</xdr:rowOff>
    </xdr:from>
    <xdr:to>
      <xdr:col>2</xdr:col>
      <xdr:colOff>666750</xdr:colOff>
      <xdr:row>25</xdr:row>
      <xdr:rowOff>57150</xdr:rowOff>
    </xdr:to>
    <xdr:sp macro="" textlink="">
      <xdr:nvSpPr>
        <xdr:cNvPr id="11" name="Rectangle 10"/>
        <xdr:cNvSpPr/>
      </xdr:nvSpPr>
      <xdr:spPr>
        <a:xfrm>
          <a:off x="1733550" y="4800600"/>
          <a:ext cx="1343025" cy="1190625"/>
        </a:xfrm>
        <a:prstGeom prst="rect">
          <a:avLst/>
        </a:prstGeom>
        <a:gradFill>
          <a:gsLst>
            <a:gs pos="0">
              <a:schemeClr val="accent1">
                <a:lumMod val="5000"/>
                <a:lumOff val="95000"/>
              </a:schemeClr>
            </a:gs>
            <a:gs pos="52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100">
              <a:solidFill>
                <a:sysClr val="windowText" lastClr="000000"/>
              </a:solidFill>
              <a:effectLst/>
              <a:latin typeface="+mn-lt"/>
              <a:ea typeface="+mn-ea"/>
              <a:cs typeface="+mn-cs"/>
            </a:rPr>
            <a:t>Civilian Fire Death Totals 2018-2020</a:t>
          </a:r>
          <a:endParaRPr lang="en-US">
            <a:solidFill>
              <a:sysClr val="windowText" lastClr="000000"/>
            </a:solidFill>
            <a:effectLst/>
          </a:endParaRPr>
        </a:p>
        <a:p>
          <a:pPr algn="ctr"/>
          <a:endParaRPr lang="en-US" sz="800">
            <a:solidFill>
              <a:sysClr val="windowText" lastClr="000000"/>
            </a:solidFill>
          </a:endParaRPr>
        </a:p>
        <a:p>
          <a:pPr algn="ctr"/>
          <a:r>
            <a:rPr lang="en-US" sz="2400" b="1">
              <a:solidFill>
                <a:srgbClr val="C00000"/>
              </a:solidFill>
            </a:rPr>
            <a:t>114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0"/>
  <sheetViews>
    <sheetView tabSelected="1" workbookViewId="0">
      <selection activeCell="A4" sqref="A4:B4"/>
    </sheetView>
  </sheetViews>
  <sheetFormatPr defaultRowHeight="12.75" x14ac:dyDescent="0.2"/>
  <cols>
    <col min="1" max="1" width="60.42578125" customWidth="1"/>
    <col min="2" max="2" width="5.140625" customWidth="1"/>
    <col min="3" max="6" width="15.7109375" customWidth="1"/>
    <col min="7" max="7" width="15.7109375" style="18" customWidth="1"/>
    <col min="8" max="8" width="15.7109375" customWidth="1"/>
  </cols>
  <sheetData>
    <row r="1" spans="1:8" s="1" customFormat="1" ht="22.35" customHeight="1" x14ac:dyDescent="0.2">
      <c r="A1" s="6" t="s">
        <v>61</v>
      </c>
      <c r="B1" s="2"/>
      <c r="C1" s="2"/>
      <c r="D1" s="2"/>
      <c r="E1" s="2"/>
      <c r="F1" s="2"/>
      <c r="G1" s="14"/>
    </row>
    <row r="2" spans="1:8" s="3" customFormat="1" ht="15.95" customHeight="1" x14ac:dyDescent="0.2">
      <c r="A2" s="54" t="s">
        <v>95</v>
      </c>
      <c r="B2" s="55"/>
      <c r="C2" s="55"/>
      <c r="D2" s="55"/>
      <c r="E2" s="55"/>
      <c r="F2" s="55"/>
      <c r="G2" s="15"/>
    </row>
    <row r="3" spans="1:8" s="3" customFormat="1" ht="6.4" customHeight="1" x14ac:dyDescent="0.2">
      <c r="G3" s="15"/>
    </row>
    <row r="4" spans="1:8" s="3" customFormat="1" ht="15.95" customHeight="1" x14ac:dyDescent="0.2">
      <c r="A4" s="55" t="s">
        <v>21</v>
      </c>
      <c r="B4" s="55"/>
      <c r="G4" s="15"/>
    </row>
    <row r="5" spans="1:8" s="3" customFormat="1" ht="15.95" customHeight="1" x14ac:dyDescent="0.2">
      <c r="A5" s="56" t="s">
        <v>0</v>
      </c>
      <c r="B5" s="56"/>
      <c r="C5" s="33" t="s">
        <v>74</v>
      </c>
      <c r="D5" s="34" t="s">
        <v>75</v>
      </c>
      <c r="E5" s="33" t="s">
        <v>1</v>
      </c>
      <c r="F5" s="35" t="s">
        <v>62</v>
      </c>
      <c r="G5" s="35" t="s">
        <v>63</v>
      </c>
      <c r="H5" s="36" t="s">
        <v>73</v>
      </c>
    </row>
    <row r="6" spans="1:8" s="3" customFormat="1" ht="15.95" customHeight="1" x14ac:dyDescent="0.25">
      <c r="A6" s="52" t="s">
        <v>3</v>
      </c>
      <c r="B6" s="52"/>
      <c r="C6" s="44">
        <v>16451</v>
      </c>
      <c r="D6" s="44">
        <v>17152</v>
      </c>
      <c r="E6" s="44">
        <v>17972</v>
      </c>
      <c r="F6" s="48">
        <v>18517</v>
      </c>
      <c r="G6" s="48">
        <v>17352</v>
      </c>
      <c r="H6" s="19">
        <f>SUM(C6:G6)</f>
        <v>87444</v>
      </c>
    </row>
    <row r="7" spans="1:8" s="3" customFormat="1" ht="15.95" customHeight="1" x14ac:dyDescent="0.25">
      <c r="A7" s="52" t="s">
        <v>4</v>
      </c>
      <c r="B7" s="52"/>
      <c r="C7" s="45">
        <v>689</v>
      </c>
      <c r="D7" s="45">
        <v>690</v>
      </c>
      <c r="E7" s="45">
        <v>595</v>
      </c>
      <c r="F7" s="49">
        <v>597</v>
      </c>
      <c r="G7" s="49">
        <v>361</v>
      </c>
      <c r="H7" s="19">
        <f t="shared" ref="H7:H16" si="0">SUM(C7:G7)</f>
        <v>2932</v>
      </c>
    </row>
    <row r="8" spans="1:8" s="3" customFormat="1" ht="15.95" customHeight="1" x14ac:dyDescent="0.25">
      <c r="A8" s="52" t="s">
        <v>5</v>
      </c>
      <c r="B8" s="52"/>
      <c r="C8" s="44">
        <v>382311</v>
      </c>
      <c r="D8" s="44">
        <v>384041</v>
      </c>
      <c r="E8" s="44">
        <v>427281</v>
      </c>
      <c r="F8" s="48">
        <v>429969</v>
      </c>
      <c r="G8" s="48">
        <v>411281</v>
      </c>
      <c r="H8" s="19">
        <f t="shared" si="0"/>
        <v>2034883</v>
      </c>
    </row>
    <row r="9" spans="1:8" s="3" customFormat="1" ht="15.95" customHeight="1" x14ac:dyDescent="0.25">
      <c r="A9" s="52" t="s">
        <v>6</v>
      </c>
      <c r="B9" s="52"/>
      <c r="C9" s="45">
        <v>8213</v>
      </c>
      <c r="D9" s="45">
        <v>8282</v>
      </c>
      <c r="E9" s="45">
        <v>8734</v>
      </c>
      <c r="F9" s="49">
        <v>8725</v>
      </c>
      <c r="G9" s="49">
        <v>7393</v>
      </c>
      <c r="H9" s="19">
        <f t="shared" si="0"/>
        <v>41347</v>
      </c>
    </row>
    <row r="10" spans="1:8" s="3" customFormat="1" ht="15.95" customHeight="1" x14ac:dyDescent="0.25">
      <c r="A10" s="52" t="s">
        <v>7</v>
      </c>
      <c r="B10" s="52"/>
      <c r="C10" s="44">
        <v>56559</v>
      </c>
      <c r="D10" s="44">
        <v>58054</v>
      </c>
      <c r="E10" s="44">
        <v>67294</v>
      </c>
      <c r="F10" s="48">
        <v>67275</v>
      </c>
      <c r="G10" s="48">
        <v>60637</v>
      </c>
      <c r="H10" s="19">
        <f t="shared" si="0"/>
        <v>309819</v>
      </c>
    </row>
    <row r="11" spans="1:8" s="3" customFormat="1" ht="15.95" customHeight="1" x14ac:dyDescent="0.25">
      <c r="A11" s="52" t="s">
        <v>8</v>
      </c>
      <c r="B11" s="52"/>
      <c r="C11" s="45">
        <v>45520</v>
      </c>
      <c r="D11" s="45">
        <v>48014</v>
      </c>
      <c r="E11" s="45">
        <v>53292</v>
      </c>
      <c r="F11" s="49">
        <v>55094</v>
      </c>
      <c r="G11" s="49">
        <v>52125</v>
      </c>
      <c r="H11" s="19">
        <f t="shared" si="0"/>
        <v>254045</v>
      </c>
    </row>
    <row r="12" spans="1:8" s="3" customFormat="1" ht="15.95" customHeight="1" x14ac:dyDescent="0.25">
      <c r="A12" s="52" t="s">
        <v>9</v>
      </c>
      <c r="B12" s="52"/>
      <c r="C12" s="44">
        <v>25497</v>
      </c>
      <c r="D12" s="44">
        <v>25916</v>
      </c>
      <c r="E12" s="44">
        <v>28643</v>
      </c>
      <c r="F12" s="48">
        <v>28536</v>
      </c>
      <c r="G12" s="48">
        <v>21744</v>
      </c>
      <c r="H12" s="19">
        <f t="shared" si="0"/>
        <v>130336</v>
      </c>
    </row>
    <row r="13" spans="1:8" s="3" customFormat="1" ht="15.95" customHeight="1" x14ac:dyDescent="0.25">
      <c r="A13" s="52" t="s">
        <v>10</v>
      </c>
      <c r="B13" s="52"/>
      <c r="C13" s="45">
        <v>117</v>
      </c>
      <c r="D13" s="45">
        <v>180</v>
      </c>
      <c r="E13" s="45">
        <v>281</v>
      </c>
      <c r="F13" s="49">
        <v>234</v>
      </c>
      <c r="G13" s="49">
        <v>199</v>
      </c>
      <c r="H13" s="19">
        <f t="shared" si="0"/>
        <v>1011</v>
      </c>
    </row>
    <row r="14" spans="1:8" s="3" customFormat="1" ht="15.95" customHeight="1" x14ac:dyDescent="0.25">
      <c r="A14" s="52" t="s">
        <v>11</v>
      </c>
      <c r="B14" s="52"/>
      <c r="C14" s="44">
        <v>3252</v>
      </c>
      <c r="D14" s="44">
        <v>3199</v>
      </c>
      <c r="E14" s="44">
        <v>2196</v>
      </c>
      <c r="F14" s="48">
        <v>752</v>
      </c>
      <c r="G14" s="48">
        <v>573</v>
      </c>
      <c r="H14" s="19">
        <f t="shared" si="0"/>
        <v>9972</v>
      </c>
    </row>
    <row r="15" spans="1:8" s="3" customFormat="1" ht="15.95" customHeight="1" x14ac:dyDescent="0.25">
      <c r="A15" s="52" t="s">
        <v>12</v>
      </c>
      <c r="B15" s="52"/>
      <c r="C15" s="45">
        <v>149</v>
      </c>
      <c r="D15" s="45">
        <v>173</v>
      </c>
      <c r="E15" s="45">
        <v>606</v>
      </c>
      <c r="F15" s="49">
        <v>542</v>
      </c>
      <c r="G15" s="49">
        <v>226</v>
      </c>
      <c r="H15" s="19">
        <f t="shared" si="0"/>
        <v>1696</v>
      </c>
    </row>
    <row r="16" spans="1:8" s="3" customFormat="1" ht="15.95" customHeight="1" x14ac:dyDescent="0.25">
      <c r="A16" s="53" t="s">
        <v>2</v>
      </c>
      <c r="B16" s="53"/>
      <c r="C16" s="25">
        <v>538758</v>
      </c>
      <c r="D16" s="25">
        <v>545701</v>
      </c>
      <c r="E16" s="25">
        <v>606894</v>
      </c>
      <c r="F16" s="21">
        <v>610241</v>
      </c>
      <c r="G16" s="22">
        <v>571891</v>
      </c>
      <c r="H16" s="19">
        <f t="shared" si="0"/>
        <v>2873485</v>
      </c>
    </row>
    <row r="17" spans="1:11" s="3" customFormat="1" ht="12.75" customHeight="1" x14ac:dyDescent="0.2">
      <c r="D17" s="13"/>
      <c r="G17" s="15"/>
    </row>
    <row r="18" spans="1:11" s="3" customFormat="1" ht="15.95" customHeight="1" x14ac:dyDescent="0.2">
      <c r="A18" s="55" t="s">
        <v>22</v>
      </c>
      <c r="B18" s="55"/>
      <c r="D18" s="13"/>
      <c r="G18" s="15"/>
    </row>
    <row r="19" spans="1:11" s="3" customFormat="1" ht="15.95" customHeight="1" x14ac:dyDescent="0.2">
      <c r="A19" s="56" t="s">
        <v>0</v>
      </c>
      <c r="B19" s="56"/>
      <c r="C19" s="33" t="s">
        <v>74</v>
      </c>
      <c r="D19" s="34" t="s">
        <v>75</v>
      </c>
      <c r="E19" s="33" t="s">
        <v>1</v>
      </c>
      <c r="F19" s="35" t="s">
        <v>62</v>
      </c>
      <c r="G19" s="35" t="s">
        <v>63</v>
      </c>
      <c r="H19" s="37" t="s">
        <v>73</v>
      </c>
    </row>
    <row r="20" spans="1:11" s="3" customFormat="1" ht="15.95" customHeight="1" x14ac:dyDescent="0.25">
      <c r="A20" s="52" t="s">
        <v>13</v>
      </c>
      <c r="B20" s="52"/>
      <c r="C20" s="44">
        <v>4578</v>
      </c>
      <c r="D20" s="44">
        <v>4643</v>
      </c>
      <c r="E20" s="44">
        <v>5345</v>
      </c>
      <c r="F20" s="48">
        <v>5406</v>
      </c>
      <c r="G20" s="48">
        <v>4732</v>
      </c>
      <c r="H20" s="23">
        <f>SUM(C20:G20)</f>
        <v>24704</v>
      </c>
    </row>
    <row r="21" spans="1:11" s="3" customFormat="1" ht="15.95" customHeight="1" x14ac:dyDescent="0.25">
      <c r="A21" s="52" t="s">
        <v>14</v>
      </c>
      <c r="B21" s="52"/>
      <c r="C21" s="45">
        <v>242</v>
      </c>
      <c r="D21" s="45">
        <v>281</v>
      </c>
      <c r="E21" s="45">
        <v>304</v>
      </c>
      <c r="F21" s="49">
        <v>336</v>
      </c>
      <c r="G21" s="49">
        <v>314</v>
      </c>
      <c r="H21" s="23">
        <f t="shared" ref="H21:H28" si="1">SUM(C21:G21)</f>
        <v>1477</v>
      </c>
    </row>
    <row r="22" spans="1:11" s="3" customFormat="1" ht="15.95" customHeight="1" x14ac:dyDescent="0.25">
      <c r="A22" s="52" t="s">
        <v>15</v>
      </c>
      <c r="B22" s="52"/>
      <c r="C22" s="44">
        <v>2715</v>
      </c>
      <c r="D22" s="44">
        <v>2549</v>
      </c>
      <c r="E22" s="44">
        <v>2878</v>
      </c>
      <c r="F22" s="48">
        <v>2880</v>
      </c>
      <c r="G22" s="48">
        <v>2343</v>
      </c>
      <c r="H22" s="23">
        <f t="shared" si="1"/>
        <v>13365</v>
      </c>
    </row>
    <row r="23" spans="1:11" s="3" customFormat="1" ht="15.95" customHeight="1" x14ac:dyDescent="0.25">
      <c r="A23" s="52" t="s">
        <v>16</v>
      </c>
      <c r="B23" s="52"/>
      <c r="C23" s="45">
        <v>2801</v>
      </c>
      <c r="D23" s="45">
        <v>3284</v>
      </c>
      <c r="E23" s="45">
        <v>2809</v>
      </c>
      <c r="F23" s="49">
        <v>3324</v>
      </c>
      <c r="G23" s="49">
        <v>3938</v>
      </c>
      <c r="H23" s="23">
        <f t="shared" si="1"/>
        <v>16156</v>
      </c>
    </row>
    <row r="24" spans="1:11" s="3" customFormat="1" ht="15.95" customHeight="1" x14ac:dyDescent="0.25">
      <c r="A24" s="52" t="s">
        <v>17</v>
      </c>
      <c r="B24" s="52"/>
      <c r="C24" s="44">
        <v>3909</v>
      </c>
      <c r="D24" s="44">
        <v>3974</v>
      </c>
      <c r="E24" s="44">
        <v>4269</v>
      </c>
      <c r="F24" s="48">
        <v>4352</v>
      </c>
      <c r="G24" s="48">
        <v>4247</v>
      </c>
      <c r="H24" s="23">
        <f t="shared" si="1"/>
        <v>20751</v>
      </c>
    </row>
    <row r="25" spans="1:11" s="3" customFormat="1" ht="15.95" customHeight="1" x14ac:dyDescent="0.25">
      <c r="A25" s="52" t="s">
        <v>18</v>
      </c>
      <c r="B25" s="52"/>
      <c r="C25" s="45">
        <v>584</v>
      </c>
      <c r="D25" s="45">
        <v>547</v>
      </c>
      <c r="E25" s="45">
        <v>552</v>
      </c>
      <c r="F25" s="49">
        <v>572</v>
      </c>
      <c r="G25" s="49">
        <v>527</v>
      </c>
      <c r="H25" s="23">
        <f t="shared" si="1"/>
        <v>2782</v>
      </c>
    </row>
    <row r="26" spans="1:11" s="3" customFormat="1" ht="15.95" customHeight="1" x14ac:dyDescent="0.25">
      <c r="A26" s="52" t="s">
        <v>19</v>
      </c>
      <c r="B26" s="52"/>
      <c r="C26" s="44">
        <v>212</v>
      </c>
      <c r="D26" s="44">
        <v>209</v>
      </c>
      <c r="E26" s="44">
        <v>236</v>
      </c>
      <c r="F26" s="48">
        <v>225</v>
      </c>
      <c r="G26" s="48">
        <v>135</v>
      </c>
      <c r="H26" s="23">
        <f t="shared" si="1"/>
        <v>1017</v>
      </c>
    </row>
    <row r="27" spans="1:11" s="3" customFormat="1" ht="15.95" customHeight="1" x14ac:dyDescent="0.25">
      <c r="A27" s="52" t="s">
        <v>20</v>
      </c>
      <c r="B27" s="52"/>
      <c r="C27" s="45">
        <v>1410</v>
      </c>
      <c r="D27" s="45">
        <v>1665</v>
      </c>
      <c r="E27" s="45">
        <v>1579</v>
      </c>
      <c r="F27" s="49">
        <v>1422</v>
      </c>
      <c r="G27" s="49">
        <v>1116</v>
      </c>
      <c r="H27" s="23">
        <f t="shared" si="1"/>
        <v>7192</v>
      </c>
    </row>
    <row r="28" spans="1:11" s="3" customFormat="1" ht="15.95" customHeight="1" x14ac:dyDescent="0.25">
      <c r="A28" s="53" t="s">
        <v>2</v>
      </c>
      <c r="B28" s="53"/>
      <c r="C28" s="25">
        <v>16451</v>
      </c>
      <c r="D28" s="25">
        <v>17152</v>
      </c>
      <c r="E28" s="25">
        <v>17972</v>
      </c>
      <c r="F28" s="21">
        <v>18517</v>
      </c>
      <c r="G28" s="22">
        <v>17352</v>
      </c>
      <c r="H28" s="23">
        <f t="shared" si="1"/>
        <v>87444</v>
      </c>
    </row>
    <row r="29" spans="1:11" s="3" customFormat="1" ht="15.95" customHeight="1" thickBot="1" x14ac:dyDescent="0.25">
      <c r="G29" s="15"/>
    </row>
    <row r="30" spans="1:11" s="3" customFormat="1" ht="33.75" customHeight="1" thickBot="1" x14ac:dyDescent="0.25">
      <c r="A30" s="50" t="s">
        <v>23</v>
      </c>
      <c r="B30" s="51"/>
      <c r="C30" s="51"/>
      <c r="D30" s="51"/>
      <c r="E30" s="51"/>
      <c r="F30" s="51"/>
      <c r="G30" s="51"/>
      <c r="H30" s="51"/>
      <c r="I30" s="65"/>
      <c r="J30" s="66"/>
      <c r="K30" s="66"/>
    </row>
    <row r="31" spans="1:11" s="4" customFormat="1" ht="28.7" customHeight="1" x14ac:dyDescent="0.2">
      <c r="G31" s="16"/>
    </row>
    <row r="32" spans="1:11" s="5" customFormat="1" x14ac:dyDescent="0.2">
      <c r="G32" s="17"/>
    </row>
    <row r="33" spans="7:7" s="5" customFormat="1" x14ac:dyDescent="0.2">
      <c r="G33" s="17"/>
    </row>
    <row r="34" spans="7:7" s="5" customFormat="1" x14ac:dyDescent="0.2">
      <c r="G34" s="17"/>
    </row>
    <row r="35" spans="7:7" s="5" customFormat="1" x14ac:dyDescent="0.2">
      <c r="G35" s="17"/>
    </row>
    <row r="36" spans="7:7" s="5" customFormat="1" x14ac:dyDescent="0.2">
      <c r="G36" s="17"/>
    </row>
    <row r="37" spans="7:7" s="5" customFormat="1" x14ac:dyDescent="0.2">
      <c r="G37" s="17"/>
    </row>
    <row r="38" spans="7:7" s="5" customFormat="1" x14ac:dyDescent="0.2">
      <c r="G38" s="17"/>
    </row>
    <row r="39" spans="7:7" s="5" customFormat="1" x14ac:dyDescent="0.2">
      <c r="G39" s="17"/>
    </row>
    <row r="40" spans="7:7" s="5" customFormat="1" x14ac:dyDescent="0.2">
      <c r="G40" s="17"/>
    </row>
    <row r="41" spans="7:7" s="5" customFormat="1" x14ac:dyDescent="0.2">
      <c r="G41" s="17"/>
    </row>
    <row r="42" spans="7:7" s="5" customFormat="1" x14ac:dyDescent="0.2">
      <c r="G42" s="17"/>
    </row>
    <row r="43" spans="7:7" s="5" customFormat="1" x14ac:dyDescent="0.2">
      <c r="G43" s="17"/>
    </row>
    <row r="44" spans="7:7" s="5" customFormat="1" x14ac:dyDescent="0.2">
      <c r="G44" s="17"/>
    </row>
    <row r="45" spans="7:7" s="5" customFormat="1" x14ac:dyDescent="0.2">
      <c r="G45" s="17"/>
    </row>
    <row r="46" spans="7:7" s="5" customFormat="1" x14ac:dyDescent="0.2">
      <c r="G46" s="17"/>
    </row>
    <row r="47" spans="7:7" s="5" customFormat="1" x14ac:dyDescent="0.2">
      <c r="G47" s="17"/>
    </row>
    <row r="48" spans="7:7" s="5" customFormat="1" x14ac:dyDescent="0.2">
      <c r="G48" s="17"/>
    </row>
    <row r="49" spans="7:7" s="5" customFormat="1" x14ac:dyDescent="0.2">
      <c r="G49" s="17"/>
    </row>
    <row r="50" spans="7:7" s="5" customFormat="1" x14ac:dyDescent="0.2">
      <c r="G50" s="17"/>
    </row>
    <row r="51" spans="7:7" s="5" customFormat="1" x14ac:dyDescent="0.2">
      <c r="G51" s="17"/>
    </row>
    <row r="52" spans="7:7" s="5" customFormat="1" x14ac:dyDescent="0.2">
      <c r="G52" s="17"/>
    </row>
    <row r="53" spans="7:7" s="5" customFormat="1" x14ac:dyDescent="0.2">
      <c r="G53" s="17"/>
    </row>
    <row r="54" spans="7:7" s="5" customFormat="1" x14ac:dyDescent="0.2">
      <c r="G54" s="17"/>
    </row>
    <row r="55" spans="7:7" s="5" customFormat="1" x14ac:dyDescent="0.2">
      <c r="G55" s="17"/>
    </row>
    <row r="56" spans="7:7" s="5" customFormat="1" x14ac:dyDescent="0.2">
      <c r="G56" s="17"/>
    </row>
    <row r="57" spans="7:7" s="5" customFormat="1" x14ac:dyDescent="0.2">
      <c r="G57" s="17"/>
    </row>
    <row r="58" spans="7:7" s="5" customFormat="1" x14ac:dyDescent="0.2">
      <c r="G58" s="17"/>
    </row>
    <row r="59" spans="7:7" s="5" customFormat="1" x14ac:dyDescent="0.2">
      <c r="G59" s="17"/>
    </row>
    <row r="60" spans="7:7" s="5" customFormat="1" x14ac:dyDescent="0.2">
      <c r="G60" s="17"/>
    </row>
    <row r="61" spans="7:7" s="5" customFormat="1" x14ac:dyDescent="0.2">
      <c r="G61" s="17"/>
    </row>
    <row r="62" spans="7:7" s="5" customFormat="1" x14ac:dyDescent="0.2">
      <c r="G62" s="17"/>
    </row>
    <row r="63" spans="7:7" s="5" customFormat="1" x14ac:dyDescent="0.2">
      <c r="G63" s="17"/>
    </row>
    <row r="64" spans="7:7" s="5" customFormat="1" x14ac:dyDescent="0.2">
      <c r="G64" s="17"/>
    </row>
    <row r="65" spans="7:7" s="5" customFormat="1" x14ac:dyDescent="0.2">
      <c r="G65" s="17"/>
    </row>
    <row r="66" spans="7:7" s="5" customFormat="1" x14ac:dyDescent="0.2">
      <c r="G66" s="17"/>
    </row>
    <row r="67" spans="7:7" s="5" customFormat="1" x14ac:dyDescent="0.2">
      <c r="G67" s="17"/>
    </row>
    <row r="68" spans="7:7" s="5" customFormat="1" x14ac:dyDescent="0.2">
      <c r="G68" s="17"/>
    </row>
    <row r="69" spans="7:7" s="5" customFormat="1" x14ac:dyDescent="0.2">
      <c r="G69" s="17"/>
    </row>
    <row r="70" spans="7:7" s="5" customFormat="1" x14ac:dyDescent="0.2">
      <c r="G70" s="17"/>
    </row>
    <row r="71" spans="7:7" s="5" customFormat="1" x14ac:dyDescent="0.2">
      <c r="G71" s="17"/>
    </row>
    <row r="72" spans="7:7" s="5" customFormat="1" x14ac:dyDescent="0.2">
      <c r="G72" s="17"/>
    </row>
    <row r="73" spans="7:7" s="5" customFormat="1" x14ac:dyDescent="0.2">
      <c r="G73" s="17"/>
    </row>
    <row r="74" spans="7:7" s="5" customFormat="1" x14ac:dyDescent="0.2">
      <c r="G74" s="17"/>
    </row>
    <row r="75" spans="7:7" s="5" customFormat="1" x14ac:dyDescent="0.2">
      <c r="G75" s="17"/>
    </row>
    <row r="76" spans="7:7" s="5" customFormat="1" x14ac:dyDescent="0.2">
      <c r="G76" s="17"/>
    </row>
    <row r="77" spans="7:7" s="5" customFormat="1" x14ac:dyDescent="0.2">
      <c r="G77" s="17"/>
    </row>
    <row r="78" spans="7:7" s="5" customFormat="1" x14ac:dyDescent="0.2">
      <c r="G78" s="17"/>
    </row>
    <row r="79" spans="7:7" s="5" customFormat="1" x14ac:dyDescent="0.2">
      <c r="G79" s="17"/>
    </row>
    <row r="80" spans="7:7" s="5" customFormat="1" x14ac:dyDescent="0.2">
      <c r="G80" s="17"/>
    </row>
    <row r="81" spans="7:7" s="5" customFormat="1" x14ac:dyDescent="0.2">
      <c r="G81" s="17"/>
    </row>
    <row r="82" spans="7:7" s="5" customFormat="1" x14ac:dyDescent="0.2">
      <c r="G82" s="17"/>
    </row>
    <row r="83" spans="7:7" s="5" customFormat="1" x14ac:dyDescent="0.2">
      <c r="G83" s="17"/>
    </row>
    <row r="84" spans="7:7" s="5" customFormat="1" x14ac:dyDescent="0.2">
      <c r="G84" s="17"/>
    </row>
    <row r="85" spans="7:7" s="5" customFormat="1" x14ac:dyDescent="0.2">
      <c r="G85" s="17"/>
    </row>
    <row r="86" spans="7:7" s="5" customFormat="1" x14ac:dyDescent="0.2">
      <c r="G86" s="17"/>
    </row>
    <row r="87" spans="7:7" s="5" customFormat="1" x14ac:dyDescent="0.2">
      <c r="G87" s="17"/>
    </row>
    <row r="88" spans="7:7" s="5" customFormat="1" x14ac:dyDescent="0.2">
      <c r="G88" s="17"/>
    </row>
    <row r="89" spans="7:7" s="5" customFormat="1" x14ac:dyDescent="0.2">
      <c r="G89" s="17"/>
    </row>
    <row r="90" spans="7:7" s="5" customFormat="1" x14ac:dyDescent="0.2">
      <c r="G90" s="17"/>
    </row>
    <row r="91" spans="7:7" s="5" customFormat="1" x14ac:dyDescent="0.2">
      <c r="G91" s="17"/>
    </row>
    <row r="92" spans="7:7" s="5" customFormat="1" x14ac:dyDescent="0.2">
      <c r="G92" s="17"/>
    </row>
    <row r="93" spans="7:7" s="5" customFormat="1" x14ac:dyDescent="0.2">
      <c r="G93" s="17"/>
    </row>
    <row r="94" spans="7:7" s="5" customFormat="1" x14ac:dyDescent="0.2">
      <c r="G94" s="17"/>
    </row>
    <row r="95" spans="7:7" s="5" customFormat="1" x14ac:dyDescent="0.2">
      <c r="G95" s="17"/>
    </row>
    <row r="96" spans="7:7" s="5" customFormat="1" x14ac:dyDescent="0.2">
      <c r="G96" s="17"/>
    </row>
    <row r="97" spans="7:7" s="5" customFormat="1" x14ac:dyDescent="0.2">
      <c r="G97" s="17"/>
    </row>
    <row r="98" spans="7:7" s="5" customFormat="1" x14ac:dyDescent="0.2">
      <c r="G98" s="17"/>
    </row>
    <row r="99" spans="7:7" s="5" customFormat="1" x14ac:dyDescent="0.2">
      <c r="G99" s="17"/>
    </row>
    <row r="100" spans="7:7" s="5" customFormat="1" x14ac:dyDescent="0.2">
      <c r="G100" s="17"/>
    </row>
    <row r="101" spans="7:7" s="5" customFormat="1" x14ac:dyDescent="0.2">
      <c r="G101" s="17"/>
    </row>
    <row r="102" spans="7:7" s="5" customFormat="1" x14ac:dyDescent="0.2">
      <c r="G102" s="17"/>
    </row>
    <row r="103" spans="7:7" s="5" customFormat="1" x14ac:dyDescent="0.2">
      <c r="G103" s="17"/>
    </row>
    <row r="104" spans="7:7" s="5" customFormat="1" x14ac:dyDescent="0.2">
      <c r="G104" s="17"/>
    </row>
    <row r="105" spans="7:7" s="5" customFormat="1" x14ac:dyDescent="0.2">
      <c r="G105" s="17"/>
    </row>
    <row r="106" spans="7:7" s="5" customFormat="1" x14ac:dyDescent="0.2">
      <c r="G106" s="17"/>
    </row>
    <row r="107" spans="7:7" s="5" customFormat="1" x14ac:dyDescent="0.2">
      <c r="G107" s="17"/>
    </row>
    <row r="108" spans="7:7" s="5" customFormat="1" x14ac:dyDescent="0.2">
      <c r="G108" s="17"/>
    </row>
    <row r="109" spans="7:7" s="5" customFormat="1" x14ac:dyDescent="0.2">
      <c r="G109" s="17"/>
    </row>
    <row r="110" spans="7:7" s="5" customFormat="1" x14ac:dyDescent="0.2">
      <c r="G110" s="17"/>
    </row>
    <row r="111" spans="7:7" s="5" customFormat="1" x14ac:dyDescent="0.2">
      <c r="G111" s="17"/>
    </row>
    <row r="112" spans="7:7" s="5" customFormat="1" x14ac:dyDescent="0.2">
      <c r="G112" s="17"/>
    </row>
    <row r="113" spans="7:7" s="5" customFormat="1" x14ac:dyDescent="0.2">
      <c r="G113" s="17"/>
    </row>
    <row r="114" spans="7:7" s="5" customFormat="1" x14ac:dyDescent="0.2">
      <c r="G114" s="17"/>
    </row>
    <row r="115" spans="7:7" s="5" customFormat="1" x14ac:dyDescent="0.2">
      <c r="G115" s="17"/>
    </row>
    <row r="116" spans="7:7" s="5" customFormat="1" x14ac:dyDescent="0.2">
      <c r="G116" s="17"/>
    </row>
    <row r="117" spans="7:7" s="5" customFormat="1" x14ac:dyDescent="0.2">
      <c r="G117" s="17"/>
    </row>
    <row r="118" spans="7:7" s="5" customFormat="1" x14ac:dyDescent="0.2">
      <c r="G118" s="17"/>
    </row>
    <row r="119" spans="7:7" s="5" customFormat="1" x14ac:dyDescent="0.2">
      <c r="G119" s="17"/>
    </row>
    <row r="120" spans="7:7" s="5" customFormat="1" x14ac:dyDescent="0.2">
      <c r="G120" s="17"/>
    </row>
    <row r="121" spans="7:7" s="5" customFormat="1" x14ac:dyDescent="0.2">
      <c r="G121" s="17"/>
    </row>
    <row r="122" spans="7:7" s="5" customFormat="1" x14ac:dyDescent="0.2">
      <c r="G122" s="17"/>
    </row>
    <row r="123" spans="7:7" s="5" customFormat="1" x14ac:dyDescent="0.2">
      <c r="G123" s="17"/>
    </row>
    <row r="124" spans="7:7" s="5" customFormat="1" x14ac:dyDescent="0.2">
      <c r="G124" s="17"/>
    </row>
    <row r="125" spans="7:7" s="5" customFormat="1" x14ac:dyDescent="0.2">
      <c r="G125" s="17"/>
    </row>
    <row r="126" spans="7:7" s="5" customFormat="1" x14ac:dyDescent="0.2">
      <c r="G126" s="17"/>
    </row>
    <row r="127" spans="7:7" s="5" customFormat="1" x14ac:dyDescent="0.2">
      <c r="G127" s="17"/>
    </row>
    <row r="128" spans="7:7" s="5" customFormat="1" x14ac:dyDescent="0.2">
      <c r="G128" s="17"/>
    </row>
    <row r="129" spans="7:7" s="5" customFormat="1" x14ac:dyDescent="0.2">
      <c r="G129" s="17"/>
    </row>
    <row r="130" spans="7:7" s="5" customFormat="1" x14ac:dyDescent="0.2">
      <c r="G130" s="17"/>
    </row>
    <row r="131" spans="7:7" s="5" customFormat="1" x14ac:dyDescent="0.2">
      <c r="G131" s="17"/>
    </row>
    <row r="132" spans="7:7" s="5" customFormat="1" x14ac:dyDescent="0.2">
      <c r="G132" s="17"/>
    </row>
    <row r="133" spans="7:7" s="5" customFormat="1" x14ac:dyDescent="0.2">
      <c r="G133" s="17"/>
    </row>
    <row r="134" spans="7:7" s="5" customFormat="1" x14ac:dyDescent="0.2">
      <c r="G134" s="17"/>
    </row>
    <row r="135" spans="7:7" s="5" customFormat="1" x14ac:dyDescent="0.2">
      <c r="G135" s="17"/>
    </row>
    <row r="136" spans="7:7" s="5" customFormat="1" x14ac:dyDescent="0.2">
      <c r="G136" s="17"/>
    </row>
    <row r="137" spans="7:7" s="5" customFormat="1" x14ac:dyDescent="0.2">
      <c r="G137" s="17"/>
    </row>
    <row r="138" spans="7:7" s="5" customFormat="1" x14ac:dyDescent="0.2">
      <c r="G138" s="17"/>
    </row>
    <row r="139" spans="7:7" s="5" customFormat="1" x14ac:dyDescent="0.2">
      <c r="G139" s="17"/>
    </row>
    <row r="140" spans="7:7" s="5" customFormat="1" x14ac:dyDescent="0.2">
      <c r="G140" s="17"/>
    </row>
    <row r="141" spans="7:7" s="5" customFormat="1" x14ac:dyDescent="0.2">
      <c r="G141" s="17"/>
    </row>
    <row r="142" spans="7:7" s="5" customFormat="1" x14ac:dyDescent="0.2">
      <c r="G142" s="17"/>
    </row>
    <row r="143" spans="7:7" s="5" customFormat="1" x14ac:dyDescent="0.2">
      <c r="G143" s="17"/>
    </row>
    <row r="144" spans="7:7" s="5" customFormat="1" x14ac:dyDescent="0.2">
      <c r="G144" s="17"/>
    </row>
    <row r="145" spans="7:7" s="5" customFormat="1" x14ac:dyDescent="0.2">
      <c r="G145" s="17"/>
    </row>
    <row r="146" spans="7:7" s="5" customFormat="1" x14ac:dyDescent="0.2">
      <c r="G146" s="17"/>
    </row>
    <row r="147" spans="7:7" s="5" customFormat="1" x14ac:dyDescent="0.2">
      <c r="G147" s="17"/>
    </row>
    <row r="148" spans="7:7" s="5" customFormat="1" x14ac:dyDescent="0.2">
      <c r="G148" s="17"/>
    </row>
    <row r="149" spans="7:7" s="5" customFormat="1" x14ac:dyDescent="0.2">
      <c r="G149" s="17"/>
    </row>
    <row r="150" spans="7:7" s="5" customFormat="1" x14ac:dyDescent="0.2">
      <c r="G150" s="17"/>
    </row>
    <row r="151" spans="7:7" s="5" customFormat="1" x14ac:dyDescent="0.2">
      <c r="G151" s="17"/>
    </row>
    <row r="152" spans="7:7" s="5" customFormat="1" x14ac:dyDescent="0.2">
      <c r="G152" s="17"/>
    </row>
    <row r="153" spans="7:7" s="5" customFormat="1" x14ac:dyDescent="0.2">
      <c r="G153" s="17"/>
    </row>
    <row r="154" spans="7:7" s="5" customFormat="1" x14ac:dyDescent="0.2">
      <c r="G154" s="17"/>
    </row>
    <row r="155" spans="7:7" s="5" customFormat="1" x14ac:dyDescent="0.2">
      <c r="G155" s="17"/>
    </row>
    <row r="156" spans="7:7" s="5" customFormat="1" x14ac:dyDescent="0.2">
      <c r="G156" s="17"/>
    </row>
    <row r="157" spans="7:7" s="5" customFormat="1" x14ac:dyDescent="0.2">
      <c r="G157" s="17"/>
    </row>
    <row r="158" spans="7:7" s="5" customFormat="1" x14ac:dyDescent="0.2">
      <c r="G158" s="17"/>
    </row>
    <row r="159" spans="7:7" s="5" customFormat="1" x14ac:dyDescent="0.2">
      <c r="G159" s="17"/>
    </row>
    <row r="160" spans="7:7" s="5" customFormat="1" x14ac:dyDescent="0.2">
      <c r="G160" s="17"/>
    </row>
    <row r="161" spans="7:7" s="5" customFormat="1" x14ac:dyDescent="0.2">
      <c r="G161" s="17"/>
    </row>
    <row r="162" spans="7:7" s="5" customFormat="1" x14ac:dyDescent="0.2">
      <c r="G162" s="17"/>
    </row>
    <row r="163" spans="7:7" s="5" customFormat="1" x14ac:dyDescent="0.2">
      <c r="G163" s="17"/>
    </row>
    <row r="164" spans="7:7" s="5" customFormat="1" x14ac:dyDescent="0.2">
      <c r="G164" s="17"/>
    </row>
    <row r="165" spans="7:7" s="5" customFormat="1" x14ac:dyDescent="0.2">
      <c r="G165" s="17"/>
    </row>
    <row r="166" spans="7:7" s="5" customFormat="1" x14ac:dyDescent="0.2">
      <c r="G166" s="17"/>
    </row>
    <row r="167" spans="7:7" s="5" customFormat="1" x14ac:dyDescent="0.2">
      <c r="G167" s="17"/>
    </row>
    <row r="168" spans="7:7" s="5" customFormat="1" x14ac:dyDescent="0.2">
      <c r="G168" s="17"/>
    </row>
    <row r="169" spans="7:7" s="5" customFormat="1" x14ac:dyDescent="0.2">
      <c r="G169" s="17"/>
    </row>
    <row r="170" spans="7:7" s="5" customFormat="1" x14ac:dyDescent="0.2">
      <c r="G170" s="17"/>
    </row>
  </sheetData>
  <mergeCells count="26">
    <mergeCell ref="A2:F2"/>
    <mergeCell ref="A4:B4"/>
    <mergeCell ref="A5:B5"/>
    <mergeCell ref="A6:B6"/>
    <mergeCell ref="A7:B7"/>
    <mergeCell ref="A10:B10"/>
    <mergeCell ref="A11:B11"/>
    <mergeCell ref="A12:B12"/>
    <mergeCell ref="A13:B13"/>
    <mergeCell ref="A8:B8"/>
    <mergeCell ref="A9:B9"/>
    <mergeCell ref="A26:B26"/>
    <mergeCell ref="A27:B27"/>
    <mergeCell ref="A28:B28"/>
    <mergeCell ref="A14:B14"/>
    <mergeCell ref="A15:B15"/>
    <mergeCell ref="A16:B16"/>
    <mergeCell ref="A18:B18"/>
    <mergeCell ref="A19:B19"/>
    <mergeCell ref="A25:B25"/>
    <mergeCell ref="A20:B20"/>
    <mergeCell ref="A21:B21"/>
    <mergeCell ref="A22:B22"/>
    <mergeCell ref="A23:B23"/>
    <mergeCell ref="A24:B24"/>
    <mergeCell ref="A30:H30"/>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79"/>
  <sheetViews>
    <sheetView workbookViewId="0">
      <selection activeCell="A4" sqref="A4:F4"/>
    </sheetView>
  </sheetViews>
  <sheetFormatPr defaultRowHeight="12.75" x14ac:dyDescent="0.2"/>
  <cols>
    <col min="1" max="1" width="16.42578125" customWidth="1"/>
    <col min="2" max="2" width="49" customWidth="1"/>
    <col min="3" max="8" width="15.7109375" customWidth="1"/>
    <col min="9" max="9" width="5.85546875" customWidth="1"/>
    <col min="10" max="10" width="6.140625" customWidth="1"/>
    <col min="11" max="11" width="22.5703125" customWidth="1"/>
    <col min="12" max="12" width="4.7109375" customWidth="1"/>
  </cols>
  <sheetData>
    <row r="1" spans="1:11" s="1" customFormat="1" ht="22.35" customHeight="1" x14ac:dyDescent="0.2">
      <c r="A1" s="6" t="s">
        <v>61</v>
      </c>
      <c r="B1" s="2"/>
      <c r="C1" s="2"/>
      <c r="D1" s="2"/>
      <c r="E1" s="2"/>
      <c r="F1" s="2"/>
      <c r="G1" s="2"/>
      <c r="H1" s="2"/>
      <c r="I1" s="2"/>
      <c r="J1" s="2"/>
    </row>
    <row r="2" spans="1:11" s="3" customFormat="1" ht="15.4" customHeight="1" x14ac:dyDescent="0.2">
      <c r="A2" s="54" t="s">
        <v>95</v>
      </c>
      <c r="B2" s="55"/>
      <c r="C2" s="55"/>
      <c r="D2" s="55"/>
      <c r="E2" s="55"/>
      <c r="F2" s="55"/>
      <c r="G2" s="55"/>
    </row>
    <row r="3" spans="1:11" s="3" customFormat="1" ht="6.95" customHeight="1" x14ac:dyDescent="0.2"/>
    <row r="4" spans="1:11" s="3" customFormat="1" ht="15.95" customHeight="1" x14ac:dyDescent="0.2">
      <c r="A4" s="55" t="s">
        <v>24</v>
      </c>
      <c r="B4" s="55"/>
      <c r="C4" s="55"/>
      <c r="D4" s="55"/>
      <c r="E4" s="55"/>
      <c r="F4" s="55"/>
    </row>
    <row r="5" spans="1:11" s="3" customFormat="1" ht="15.95" customHeight="1" x14ac:dyDescent="0.2">
      <c r="A5" s="56" t="s">
        <v>0</v>
      </c>
      <c r="B5" s="56"/>
      <c r="C5" s="34" t="s">
        <v>74</v>
      </c>
      <c r="D5" s="33" t="s">
        <v>75</v>
      </c>
      <c r="E5" s="33" t="s">
        <v>1</v>
      </c>
      <c r="F5" s="33" t="s">
        <v>62</v>
      </c>
      <c r="G5" s="33" t="s">
        <v>63</v>
      </c>
      <c r="H5" s="33" t="s">
        <v>73</v>
      </c>
    </row>
    <row r="6" spans="1:11" s="3" customFormat="1" ht="15.95" customHeight="1" x14ac:dyDescent="0.25">
      <c r="A6" s="52" t="s">
        <v>13</v>
      </c>
      <c r="B6" s="52"/>
      <c r="C6" s="44">
        <v>49</v>
      </c>
      <c r="D6" s="44">
        <v>14</v>
      </c>
      <c r="E6" s="44">
        <v>9</v>
      </c>
      <c r="F6" s="44">
        <v>39</v>
      </c>
      <c r="G6" s="44">
        <v>18</v>
      </c>
      <c r="H6" s="24">
        <f>SUM(C6:G6)</f>
        <v>129</v>
      </c>
    </row>
    <row r="7" spans="1:11" s="3" customFormat="1" ht="15.95" customHeight="1" x14ac:dyDescent="0.25">
      <c r="A7" s="52" t="s">
        <v>14</v>
      </c>
      <c r="B7" s="52"/>
      <c r="C7" s="45">
        <v>1</v>
      </c>
      <c r="D7" s="45">
        <v>0</v>
      </c>
      <c r="E7" s="45">
        <v>2</v>
      </c>
      <c r="F7" s="45">
        <v>0</v>
      </c>
      <c r="G7" s="45">
        <v>2</v>
      </c>
      <c r="H7" s="24">
        <f t="shared" ref="H7:H14" si="0">SUM(C7:G7)</f>
        <v>5</v>
      </c>
    </row>
    <row r="8" spans="1:11" s="3" customFormat="1" ht="15.95" customHeight="1" x14ac:dyDescent="0.25">
      <c r="A8" s="52" t="s">
        <v>15</v>
      </c>
      <c r="B8" s="52"/>
      <c r="C8" s="44">
        <v>518</v>
      </c>
      <c r="D8" s="44">
        <v>103</v>
      </c>
      <c r="E8" s="44">
        <v>49</v>
      </c>
      <c r="F8" s="44">
        <v>11</v>
      </c>
      <c r="G8" s="44">
        <v>18</v>
      </c>
      <c r="H8" s="24">
        <f t="shared" si="0"/>
        <v>699</v>
      </c>
    </row>
    <row r="9" spans="1:11" s="3" customFormat="1" ht="15.95" customHeight="1" x14ac:dyDescent="0.25">
      <c r="A9" s="52" t="s">
        <v>16</v>
      </c>
      <c r="B9" s="52"/>
      <c r="C9" s="45">
        <v>233074.163</v>
      </c>
      <c r="D9" s="45">
        <v>1373704.4369999999</v>
      </c>
      <c r="E9" s="45">
        <v>562866.01200000104</v>
      </c>
      <c r="F9" s="45">
        <v>531157.58600000001</v>
      </c>
      <c r="G9" s="45">
        <v>4612064.0500000101</v>
      </c>
      <c r="H9" s="24">
        <f t="shared" si="0"/>
        <v>7312866.2480000108</v>
      </c>
    </row>
    <row r="10" spans="1:11" s="3" customFormat="1" ht="15.95" customHeight="1" x14ac:dyDescent="0.25">
      <c r="A10" s="52" t="s">
        <v>17</v>
      </c>
      <c r="B10" s="52"/>
      <c r="C10" s="44">
        <v>0</v>
      </c>
      <c r="D10" s="44">
        <v>8</v>
      </c>
      <c r="E10" s="44">
        <v>85</v>
      </c>
      <c r="F10" s="44">
        <v>7.6</v>
      </c>
      <c r="G10" s="44">
        <v>9</v>
      </c>
      <c r="H10" s="24">
        <f t="shared" si="0"/>
        <v>109.6</v>
      </c>
    </row>
    <row r="11" spans="1:11" s="3" customFormat="1" ht="15.95" customHeight="1" x14ac:dyDescent="0.25">
      <c r="A11" s="52" t="s">
        <v>18</v>
      </c>
      <c r="B11" s="52"/>
      <c r="C11" s="45">
        <v>47.02</v>
      </c>
      <c r="D11" s="45">
        <v>1.2</v>
      </c>
      <c r="E11" s="45">
        <v>4.59</v>
      </c>
      <c r="F11" s="45">
        <v>5.31</v>
      </c>
      <c r="G11" s="45">
        <v>11.85</v>
      </c>
      <c r="H11" s="24">
        <f t="shared" si="0"/>
        <v>69.97</v>
      </c>
    </row>
    <row r="12" spans="1:11" s="3" customFormat="1" ht="15.95" customHeight="1" x14ac:dyDescent="0.25">
      <c r="A12" s="52" t="s">
        <v>19</v>
      </c>
      <c r="B12" s="52"/>
      <c r="C12" s="44">
        <v>15.08</v>
      </c>
      <c r="D12" s="44">
        <v>26.24</v>
      </c>
      <c r="E12" s="44">
        <v>26.05</v>
      </c>
      <c r="F12" s="44">
        <v>64.709999999999994</v>
      </c>
      <c r="G12" s="44">
        <v>12.8</v>
      </c>
      <c r="H12" s="24">
        <f t="shared" si="0"/>
        <v>144.88</v>
      </c>
    </row>
    <row r="13" spans="1:11" s="3" customFormat="1" ht="15.95" customHeight="1" x14ac:dyDescent="0.25">
      <c r="A13" s="52" t="s">
        <v>20</v>
      </c>
      <c r="B13" s="52"/>
      <c r="C13" s="45">
        <v>20028</v>
      </c>
      <c r="D13" s="45">
        <v>200001</v>
      </c>
      <c r="E13" s="45">
        <v>96903</v>
      </c>
      <c r="F13" s="45">
        <v>43</v>
      </c>
      <c r="G13" s="45">
        <v>4</v>
      </c>
      <c r="H13" s="24">
        <f t="shared" si="0"/>
        <v>316979</v>
      </c>
    </row>
    <row r="14" spans="1:11" s="3" customFormat="1" ht="15.95" customHeight="1" x14ac:dyDescent="0.25">
      <c r="A14" s="53" t="s">
        <v>2</v>
      </c>
      <c r="B14" s="53"/>
      <c r="C14" s="20">
        <v>253732.26300000001</v>
      </c>
      <c r="D14" s="20">
        <v>1573857.8770000001</v>
      </c>
      <c r="E14" s="7">
        <v>659944.65200000105</v>
      </c>
      <c r="F14" s="7">
        <v>531328.20600000001</v>
      </c>
      <c r="G14" s="7">
        <v>4612139.7000000104</v>
      </c>
      <c r="H14" s="24">
        <f t="shared" si="0"/>
        <v>7631002.698000012</v>
      </c>
    </row>
    <row r="15" spans="1:11" s="3" customFormat="1" ht="14.45" customHeight="1" thickBot="1" x14ac:dyDescent="0.25"/>
    <row r="16" spans="1:11" s="3" customFormat="1" ht="35.25" customHeight="1" thickBot="1" x14ac:dyDescent="0.25">
      <c r="A16" s="50" t="s">
        <v>25</v>
      </c>
      <c r="B16" s="51"/>
      <c r="C16" s="51"/>
      <c r="D16" s="51"/>
      <c r="E16" s="51"/>
      <c r="F16" s="51"/>
      <c r="G16" s="51"/>
      <c r="H16" s="51"/>
      <c r="I16" s="65"/>
      <c r="J16" s="66"/>
      <c r="K16" s="66"/>
    </row>
    <row r="17" spans="1:11" s="3" customFormat="1" ht="10.15" customHeight="1" x14ac:dyDescent="0.2"/>
    <row r="18" spans="1:11" s="3" customFormat="1" ht="15.95" customHeight="1" x14ac:dyDescent="0.2">
      <c r="A18" s="55" t="s">
        <v>26</v>
      </c>
      <c r="B18" s="55"/>
      <c r="C18" s="55"/>
      <c r="D18" s="55"/>
      <c r="E18" s="55"/>
      <c r="F18" s="55"/>
      <c r="G18" s="55"/>
      <c r="H18" s="55"/>
      <c r="I18" s="55"/>
    </row>
    <row r="19" spans="1:11" s="3" customFormat="1" ht="15.95" customHeight="1" x14ac:dyDescent="0.2">
      <c r="A19" s="56" t="s">
        <v>0</v>
      </c>
      <c r="B19" s="56"/>
      <c r="C19" s="34" t="s">
        <v>74</v>
      </c>
      <c r="D19" s="34" t="s">
        <v>75</v>
      </c>
      <c r="E19" s="33" t="s">
        <v>1</v>
      </c>
      <c r="F19" s="33" t="s">
        <v>62</v>
      </c>
      <c r="G19" s="33" t="s">
        <v>63</v>
      </c>
      <c r="H19" s="33" t="s">
        <v>73</v>
      </c>
    </row>
    <row r="20" spans="1:11" s="3" customFormat="1" ht="15.95" customHeight="1" x14ac:dyDescent="0.25">
      <c r="A20" s="52" t="s">
        <v>13</v>
      </c>
      <c r="B20" s="52"/>
      <c r="C20" s="44">
        <v>338</v>
      </c>
      <c r="D20" s="44">
        <v>535</v>
      </c>
      <c r="E20" s="44">
        <v>658</v>
      </c>
      <c r="F20" s="44">
        <v>635</v>
      </c>
      <c r="G20" s="44">
        <v>556</v>
      </c>
      <c r="H20" s="24">
        <f>SUM(C20:G20)</f>
        <v>2722</v>
      </c>
    </row>
    <row r="21" spans="1:11" s="3" customFormat="1" ht="15.95" customHeight="1" x14ac:dyDescent="0.25">
      <c r="A21" s="52" t="s">
        <v>14</v>
      </c>
      <c r="B21" s="52"/>
      <c r="C21" s="45">
        <v>35</v>
      </c>
      <c r="D21" s="45">
        <v>43</v>
      </c>
      <c r="E21" s="45">
        <v>71</v>
      </c>
      <c r="F21" s="45">
        <v>63</v>
      </c>
      <c r="G21" s="45">
        <v>61</v>
      </c>
      <c r="H21" s="24">
        <f t="shared" ref="H21:H28" si="1">SUM(C21:G21)</f>
        <v>273</v>
      </c>
    </row>
    <row r="22" spans="1:11" s="3" customFormat="1" ht="15.95" customHeight="1" x14ac:dyDescent="0.25">
      <c r="A22" s="52" t="s">
        <v>15</v>
      </c>
      <c r="B22" s="52"/>
      <c r="C22" s="44">
        <v>242</v>
      </c>
      <c r="D22" s="44">
        <v>266</v>
      </c>
      <c r="E22" s="44">
        <v>399</v>
      </c>
      <c r="F22" s="44">
        <v>379</v>
      </c>
      <c r="G22" s="44">
        <v>317</v>
      </c>
      <c r="H22" s="24">
        <f t="shared" si="1"/>
        <v>1603</v>
      </c>
    </row>
    <row r="23" spans="1:11" s="3" customFormat="1" ht="15.95" customHeight="1" x14ac:dyDescent="0.25">
      <c r="A23" s="52" t="s">
        <v>16</v>
      </c>
      <c r="B23" s="52"/>
      <c r="C23" s="45">
        <v>684</v>
      </c>
      <c r="D23" s="45">
        <v>889</v>
      </c>
      <c r="E23" s="45">
        <v>765</v>
      </c>
      <c r="F23" s="45">
        <v>924</v>
      </c>
      <c r="G23" s="45">
        <v>1090</v>
      </c>
      <c r="H23" s="24">
        <f t="shared" si="1"/>
        <v>4352</v>
      </c>
    </row>
    <row r="24" spans="1:11" s="3" customFormat="1" ht="15.95" customHeight="1" x14ac:dyDescent="0.25">
      <c r="A24" s="52" t="s">
        <v>17</v>
      </c>
      <c r="B24" s="52"/>
      <c r="C24" s="44">
        <v>206</v>
      </c>
      <c r="D24" s="44">
        <v>251</v>
      </c>
      <c r="E24" s="44">
        <v>234</v>
      </c>
      <c r="F24" s="44">
        <v>179</v>
      </c>
      <c r="G24" s="44">
        <v>228</v>
      </c>
      <c r="H24" s="24">
        <f t="shared" si="1"/>
        <v>1098</v>
      </c>
    </row>
    <row r="25" spans="1:11" s="3" customFormat="1" ht="15.95" customHeight="1" x14ac:dyDescent="0.25">
      <c r="A25" s="52" t="s">
        <v>18</v>
      </c>
      <c r="B25" s="52"/>
      <c r="C25" s="45">
        <v>63</v>
      </c>
      <c r="D25" s="45">
        <v>77</v>
      </c>
      <c r="E25" s="45">
        <v>78</v>
      </c>
      <c r="F25" s="45">
        <v>99</v>
      </c>
      <c r="G25" s="45">
        <v>73</v>
      </c>
      <c r="H25" s="24">
        <f t="shared" si="1"/>
        <v>390</v>
      </c>
    </row>
    <row r="26" spans="1:11" s="3" customFormat="1" ht="15.95" customHeight="1" x14ac:dyDescent="0.25">
      <c r="A26" s="52" t="s">
        <v>19</v>
      </c>
      <c r="B26" s="52"/>
      <c r="C26" s="44">
        <v>17</v>
      </c>
      <c r="D26" s="44">
        <v>24</v>
      </c>
      <c r="E26" s="44">
        <v>24</v>
      </c>
      <c r="F26" s="44">
        <v>11</v>
      </c>
      <c r="G26" s="44">
        <v>9</v>
      </c>
      <c r="H26" s="24">
        <f t="shared" si="1"/>
        <v>85</v>
      </c>
    </row>
    <row r="27" spans="1:11" s="3" customFormat="1" ht="15.95" customHeight="1" x14ac:dyDescent="0.25">
      <c r="A27" s="52" t="s">
        <v>20</v>
      </c>
      <c r="B27" s="52"/>
      <c r="C27" s="45">
        <v>84</v>
      </c>
      <c r="D27" s="45">
        <v>111</v>
      </c>
      <c r="E27" s="45">
        <v>157</v>
      </c>
      <c r="F27" s="45">
        <v>94</v>
      </c>
      <c r="G27" s="45">
        <v>109</v>
      </c>
      <c r="H27" s="24">
        <f t="shared" si="1"/>
        <v>555</v>
      </c>
    </row>
    <row r="28" spans="1:11" s="3" customFormat="1" ht="15.95" customHeight="1" x14ac:dyDescent="0.25">
      <c r="A28" s="53" t="s">
        <v>2</v>
      </c>
      <c r="B28" s="53"/>
      <c r="C28" s="20">
        <v>1669</v>
      </c>
      <c r="D28" s="20">
        <v>2196</v>
      </c>
      <c r="E28" s="7">
        <v>2386</v>
      </c>
      <c r="F28" s="7">
        <v>2384</v>
      </c>
      <c r="G28" s="7">
        <v>2443</v>
      </c>
      <c r="H28" s="24">
        <f t="shared" si="1"/>
        <v>11078</v>
      </c>
    </row>
    <row r="29" spans="1:11" s="3" customFormat="1" ht="15.95" customHeight="1" thickBot="1" x14ac:dyDescent="0.25"/>
    <row r="30" spans="1:11" s="3" customFormat="1" ht="33" customHeight="1" thickBot="1" x14ac:dyDescent="0.25">
      <c r="A30" s="50" t="s">
        <v>27</v>
      </c>
      <c r="B30" s="51"/>
      <c r="C30" s="51"/>
      <c r="D30" s="51"/>
      <c r="E30" s="51"/>
      <c r="F30" s="51"/>
      <c r="G30" s="51"/>
      <c r="H30" s="51"/>
      <c r="I30" s="65"/>
      <c r="J30" s="66"/>
      <c r="K30" s="66"/>
    </row>
    <row r="31" spans="1:11" s="1" customFormat="1" ht="28.7" customHeight="1" x14ac:dyDescent="0.2"/>
    <row r="32" spans="1:11"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sheetData>
  <mergeCells count="25">
    <mergeCell ref="A30:H30"/>
    <mergeCell ref="A2:G2"/>
    <mergeCell ref="A20:B20"/>
    <mergeCell ref="A10:B10"/>
    <mergeCell ref="A11:B11"/>
    <mergeCell ref="A12:B12"/>
    <mergeCell ref="A13:B13"/>
    <mergeCell ref="A22:B22"/>
    <mergeCell ref="A23:B23"/>
    <mergeCell ref="A24:B24"/>
    <mergeCell ref="A25:B25"/>
    <mergeCell ref="A14:B14"/>
    <mergeCell ref="A18:I18"/>
    <mergeCell ref="A19:B19"/>
    <mergeCell ref="A26:B26"/>
    <mergeCell ref="A27:B27"/>
    <mergeCell ref="A28:B28"/>
    <mergeCell ref="A4:F4"/>
    <mergeCell ref="A5:B5"/>
    <mergeCell ref="A6:B6"/>
    <mergeCell ref="A7:B7"/>
    <mergeCell ref="A8:B8"/>
    <mergeCell ref="A9:B9"/>
    <mergeCell ref="A21:B21"/>
    <mergeCell ref="A16:H16"/>
  </mergeCells>
  <pageMargins left="0.7" right="0.7" top="0.75" bottom="0.75" header="0.3" footer="0.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115"/>
  <sheetViews>
    <sheetView workbookViewId="0">
      <selection activeCell="A4" sqref="A4:F4"/>
    </sheetView>
  </sheetViews>
  <sheetFormatPr defaultRowHeight="12.75" x14ac:dyDescent="0.2"/>
  <cols>
    <col min="1" max="1" width="16.42578125" customWidth="1"/>
    <col min="2" max="2" width="45.42578125" customWidth="1"/>
    <col min="3" max="3" width="5.7109375" customWidth="1"/>
    <col min="4" max="4" width="14.42578125" customWidth="1"/>
    <col min="5" max="5" width="12.140625" customWidth="1"/>
    <col min="6" max="6" width="12.5703125" customWidth="1"/>
    <col min="7" max="7" width="13.7109375" customWidth="1"/>
    <col min="8" max="8" width="12.85546875" customWidth="1"/>
    <col min="9" max="9" width="12.28515625" customWidth="1"/>
    <col min="10" max="10" width="12.7109375" customWidth="1"/>
    <col min="11" max="11" width="10.85546875" customWidth="1"/>
    <col min="12" max="12" width="14" customWidth="1"/>
    <col min="13" max="13" width="22.5703125" customWidth="1"/>
    <col min="14" max="14" width="4.7109375" customWidth="1"/>
  </cols>
  <sheetData>
    <row r="1" spans="1:12" s="1" customFormat="1" ht="22.35" customHeight="1" x14ac:dyDescent="0.2">
      <c r="A1" s="6" t="s">
        <v>61</v>
      </c>
      <c r="B1" s="2"/>
      <c r="C1" s="2"/>
      <c r="D1" s="2"/>
      <c r="E1" s="2"/>
      <c r="F1" s="2"/>
      <c r="G1" s="2"/>
      <c r="H1" s="2"/>
      <c r="I1" s="2"/>
      <c r="J1" s="2"/>
      <c r="K1" s="2"/>
      <c r="L1" s="2"/>
    </row>
    <row r="2" spans="1:12" s="1" customFormat="1" ht="15.4" customHeight="1" x14ac:dyDescent="0.2">
      <c r="A2" s="54" t="s">
        <v>95</v>
      </c>
      <c r="B2" s="59"/>
      <c r="C2" s="59"/>
      <c r="D2" s="59"/>
      <c r="E2" s="59"/>
      <c r="F2" s="59"/>
      <c r="G2" s="59"/>
      <c r="H2" s="59"/>
      <c r="I2" s="59"/>
      <c r="J2" s="59"/>
    </row>
    <row r="3" spans="1:12" s="1" customFormat="1" ht="6.95" customHeight="1" x14ac:dyDescent="0.2"/>
    <row r="4" spans="1:12" s="3" customFormat="1" ht="15.95" customHeight="1" x14ac:dyDescent="0.2">
      <c r="A4" s="55" t="s">
        <v>41</v>
      </c>
      <c r="B4" s="55"/>
      <c r="C4" s="55"/>
      <c r="D4" s="55"/>
      <c r="E4" s="55"/>
      <c r="F4" s="55"/>
    </row>
    <row r="5" spans="1:12" s="3" customFormat="1" ht="15.95" customHeight="1" x14ac:dyDescent="0.2">
      <c r="A5" s="56" t="s">
        <v>0</v>
      </c>
      <c r="B5" s="60"/>
      <c r="C5" s="41"/>
      <c r="D5" s="34" t="s">
        <v>74</v>
      </c>
      <c r="E5" s="34" t="s">
        <v>75</v>
      </c>
      <c r="F5" s="38" t="s">
        <v>1</v>
      </c>
      <c r="G5" s="39" t="s">
        <v>62</v>
      </c>
      <c r="H5" s="39" t="s">
        <v>63</v>
      </c>
      <c r="I5" s="40" t="s">
        <v>73</v>
      </c>
    </row>
    <row r="6" spans="1:12" s="3" customFormat="1" ht="15.95" customHeight="1" x14ac:dyDescent="0.25">
      <c r="A6" s="52" t="s">
        <v>28</v>
      </c>
      <c r="B6" s="57"/>
      <c r="C6" s="27"/>
      <c r="D6" s="44">
        <v>6663</v>
      </c>
      <c r="E6" s="44">
        <v>4846</v>
      </c>
      <c r="F6" s="44">
        <v>4235</v>
      </c>
      <c r="G6" s="48">
        <v>3709</v>
      </c>
      <c r="H6" s="48">
        <v>4932</v>
      </c>
      <c r="I6" s="19">
        <f>SUM(D6:H6)</f>
        <v>24385</v>
      </c>
    </row>
    <row r="7" spans="1:12" s="3" customFormat="1" ht="15.95" customHeight="1" x14ac:dyDescent="0.25">
      <c r="A7" s="52" t="s">
        <v>29</v>
      </c>
      <c r="B7" s="57"/>
      <c r="C7" s="27"/>
      <c r="D7" s="45">
        <v>360737</v>
      </c>
      <c r="E7" s="45">
        <v>365545</v>
      </c>
      <c r="F7" s="45">
        <v>407907</v>
      </c>
      <c r="G7" s="49">
        <v>413157</v>
      </c>
      <c r="H7" s="49">
        <v>392979</v>
      </c>
      <c r="I7" s="19">
        <f t="shared" ref="I7:I15" si="0">SUM(D7:H7)</f>
        <v>1940325</v>
      </c>
    </row>
    <row r="8" spans="1:12" s="3" customFormat="1" ht="15.95" customHeight="1" x14ac:dyDescent="0.25">
      <c r="A8" s="52" t="s">
        <v>30</v>
      </c>
      <c r="B8" s="57"/>
      <c r="C8" s="27"/>
      <c r="D8" s="44">
        <v>625</v>
      </c>
      <c r="E8" s="44">
        <v>577</v>
      </c>
      <c r="F8" s="44">
        <v>549</v>
      </c>
      <c r="G8" s="48">
        <v>562</v>
      </c>
      <c r="H8" s="48">
        <v>320</v>
      </c>
      <c r="I8" s="19">
        <f t="shared" si="0"/>
        <v>2633</v>
      </c>
    </row>
    <row r="9" spans="1:12" s="3" customFormat="1" ht="15.95" customHeight="1" x14ac:dyDescent="0.25">
      <c r="A9" s="52" t="s">
        <v>31</v>
      </c>
      <c r="B9" s="57"/>
      <c r="C9" s="27"/>
      <c r="D9" s="45">
        <v>111</v>
      </c>
      <c r="E9" s="45">
        <v>110</v>
      </c>
      <c r="F9" s="45">
        <v>101</v>
      </c>
      <c r="G9" s="49">
        <v>131</v>
      </c>
      <c r="H9" s="49">
        <v>132</v>
      </c>
      <c r="I9" s="19">
        <f t="shared" si="0"/>
        <v>585</v>
      </c>
    </row>
    <row r="10" spans="1:12" s="3" customFormat="1" ht="15.95" customHeight="1" x14ac:dyDescent="0.25">
      <c r="A10" s="52" t="s">
        <v>32</v>
      </c>
      <c r="B10" s="57"/>
      <c r="C10" s="27"/>
      <c r="D10" s="44">
        <v>860</v>
      </c>
      <c r="E10" s="44">
        <v>815</v>
      </c>
      <c r="F10" s="44">
        <v>1099</v>
      </c>
      <c r="G10" s="48">
        <v>1400</v>
      </c>
      <c r="H10" s="48">
        <v>1159</v>
      </c>
      <c r="I10" s="19">
        <f t="shared" si="0"/>
        <v>5333</v>
      </c>
    </row>
    <row r="11" spans="1:12" s="3" customFormat="1" ht="15.95" customHeight="1" x14ac:dyDescent="0.25">
      <c r="A11" s="52" t="s">
        <v>33</v>
      </c>
      <c r="B11" s="57"/>
      <c r="C11" s="27"/>
      <c r="D11" s="45">
        <v>161</v>
      </c>
      <c r="E11" s="45">
        <v>131</v>
      </c>
      <c r="F11" s="45">
        <v>195</v>
      </c>
      <c r="G11" s="49">
        <v>161</v>
      </c>
      <c r="H11" s="49">
        <v>117</v>
      </c>
      <c r="I11" s="19">
        <f t="shared" si="0"/>
        <v>765</v>
      </c>
    </row>
    <row r="12" spans="1:12" s="3" customFormat="1" ht="15.95" customHeight="1" x14ac:dyDescent="0.25">
      <c r="A12" s="52" t="s">
        <v>34</v>
      </c>
      <c r="B12" s="57"/>
      <c r="C12" s="27"/>
      <c r="D12" s="44">
        <v>10</v>
      </c>
      <c r="E12" s="44">
        <v>8</v>
      </c>
      <c r="F12" s="44">
        <v>22</v>
      </c>
      <c r="G12" s="48">
        <v>19</v>
      </c>
      <c r="H12" s="48">
        <v>25</v>
      </c>
      <c r="I12" s="19">
        <f t="shared" si="0"/>
        <v>84</v>
      </c>
    </row>
    <row r="13" spans="1:12" s="3" customFormat="1" ht="15.95" customHeight="1" x14ac:dyDescent="0.25">
      <c r="A13" s="52" t="s">
        <v>35</v>
      </c>
      <c r="B13" s="57"/>
      <c r="C13" s="27"/>
      <c r="D13" s="45">
        <v>5036</v>
      </c>
      <c r="E13" s="45">
        <v>5528</v>
      </c>
      <c r="F13" s="45">
        <v>7073</v>
      </c>
      <c r="G13" s="49">
        <v>5749</v>
      </c>
      <c r="H13" s="49">
        <v>5301</v>
      </c>
      <c r="I13" s="19">
        <f t="shared" si="0"/>
        <v>28687</v>
      </c>
    </row>
    <row r="14" spans="1:12" s="3" customFormat="1" ht="15.95" customHeight="1" x14ac:dyDescent="0.25">
      <c r="A14" s="52" t="s">
        <v>36</v>
      </c>
      <c r="B14" s="57"/>
      <c r="C14" s="27"/>
      <c r="D14" s="44">
        <v>8108</v>
      </c>
      <c r="E14" s="44">
        <v>6481</v>
      </c>
      <c r="F14" s="44">
        <v>6100</v>
      </c>
      <c r="G14" s="48">
        <v>5081</v>
      </c>
      <c r="H14" s="48">
        <v>6316</v>
      </c>
      <c r="I14" s="19">
        <f t="shared" si="0"/>
        <v>32086</v>
      </c>
    </row>
    <row r="15" spans="1:12" s="3" customFormat="1" ht="15.95" customHeight="1" x14ac:dyDescent="0.25">
      <c r="A15" s="53" t="s">
        <v>2</v>
      </c>
      <c r="B15" s="58"/>
      <c r="C15" s="28"/>
      <c r="D15" s="25">
        <v>382311</v>
      </c>
      <c r="E15" s="25">
        <v>384041</v>
      </c>
      <c r="F15" s="25">
        <v>427281</v>
      </c>
      <c r="G15" s="21">
        <v>429969</v>
      </c>
      <c r="H15" s="21">
        <v>411281</v>
      </c>
      <c r="I15" s="19">
        <f t="shared" si="0"/>
        <v>2034883</v>
      </c>
    </row>
    <row r="16" spans="1:12" s="3" customFormat="1" ht="15.95" customHeight="1" x14ac:dyDescent="0.2"/>
    <row r="17" spans="1:14" s="3" customFormat="1" ht="15.95" customHeight="1" x14ac:dyDescent="0.2">
      <c r="A17" s="55" t="s">
        <v>42</v>
      </c>
      <c r="B17" s="55"/>
      <c r="C17" s="55"/>
      <c r="D17" s="55"/>
      <c r="E17" s="55"/>
      <c r="F17" s="55"/>
      <c r="G17" s="55"/>
      <c r="H17" s="55"/>
      <c r="I17" s="55"/>
    </row>
    <row r="18" spans="1:14" s="3" customFormat="1" ht="15.95" customHeight="1" x14ac:dyDescent="0.2">
      <c r="A18" s="56" t="s">
        <v>0</v>
      </c>
      <c r="B18" s="56"/>
      <c r="C18" s="56"/>
      <c r="D18" s="34" t="s">
        <v>74</v>
      </c>
      <c r="E18" s="34" t="s">
        <v>75</v>
      </c>
      <c r="F18" s="38" t="s">
        <v>1</v>
      </c>
      <c r="G18" s="38" t="s">
        <v>62</v>
      </c>
      <c r="H18" s="38" t="s">
        <v>63</v>
      </c>
      <c r="I18" s="38" t="s">
        <v>73</v>
      </c>
    </row>
    <row r="19" spans="1:14" s="3" customFormat="1" ht="15.95" customHeight="1" x14ac:dyDescent="0.25">
      <c r="A19" s="52" t="s">
        <v>37</v>
      </c>
      <c r="B19" s="52"/>
      <c r="C19" s="52"/>
      <c r="D19" s="44">
        <v>25522</v>
      </c>
      <c r="E19" s="44">
        <v>24227</v>
      </c>
      <c r="F19" s="44">
        <v>27588</v>
      </c>
      <c r="G19" s="44">
        <v>27177</v>
      </c>
      <c r="H19" s="44">
        <v>21566</v>
      </c>
      <c r="I19" s="26">
        <f>SUM(D19:H19)</f>
        <v>126080</v>
      </c>
    </row>
    <row r="20" spans="1:14" s="3" customFormat="1" ht="15.95" customHeight="1" x14ac:dyDescent="0.25">
      <c r="A20" s="52" t="s">
        <v>38</v>
      </c>
      <c r="B20" s="52"/>
      <c r="C20" s="52"/>
      <c r="D20" s="45">
        <v>99</v>
      </c>
      <c r="E20" s="45">
        <v>117</v>
      </c>
      <c r="F20" s="45">
        <v>288</v>
      </c>
      <c r="G20" s="45">
        <v>379</v>
      </c>
      <c r="H20" s="45">
        <v>374</v>
      </c>
      <c r="I20" s="26">
        <f t="shared" ref="I20:I23" si="1">SUM(D20:H20)</f>
        <v>1257</v>
      </c>
    </row>
    <row r="21" spans="1:14" s="3" customFormat="1" ht="15.95" customHeight="1" x14ac:dyDescent="0.25">
      <c r="A21" s="52" t="s">
        <v>39</v>
      </c>
      <c r="B21" s="52"/>
      <c r="C21" s="52"/>
      <c r="D21" s="44">
        <v>14076</v>
      </c>
      <c r="E21" s="44">
        <v>12846</v>
      </c>
      <c r="F21" s="44">
        <v>14201</v>
      </c>
      <c r="G21" s="44">
        <v>12031</v>
      </c>
      <c r="H21" s="44">
        <v>12544</v>
      </c>
      <c r="I21" s="26">
        <f t="shared" si="1"/>
        <v>65698</v>
      </c>
    </row>
    <row r="22" spans="1:14" s="3" customFormat="1" ht="15.95" customHeight="1" x14ac:dyDescent="0.25">
      <c r="A22" s="52" t="s">
        <v>40</v>
      </c>
      <c r="B22" s="52"/>
      <c r="C22" s="52"/>
      <c r="D22" s="45">
        <v>342614</v>
      </c>
      <c r="E22" s="45">
        <v>346851</v>
      </c>
      <c r="F22" s="45">
        <v>385204</v>
      </c>
      <c r="G22" s="45">
        <v>390382</v>
      </c>
      <c r="H22" s="45">
        <v>376797</v>
      </c>
      <c r="I22" s="26">
        <f t="shared" si="1"/>
        <v>1841848</v>
      </c>
    </row>
    <row r="23" spans="1:14" s="3" customFormat="1" ht="15.95" customHeight="1" x14ac:dyDescent="0.25">
      <c r="A23" s="53" t="s">
        <v>2</v>
      </c>
      <c r="B23" s="53"/>
      <c r="C23" s="53"/>
      <c r="D23" s="25">
        <v>382311</v>
      </c>
      <c r="E23" s="25">
        <v>384041</v>
      </c>
      <c r="F23" s="25">
        <v>427281</v>
      </c>
      <c r="G23" s="25">
        <v>429969</v>
      </c>
      <c r="H23" s="25">
        <v>411281</v>
      </c>
      <c r="I23" s="26">
        <f t="shared" si="1"/>
        <v>2034883</v>
      </c>
    </row>
    <row r="24" spans="1:14" s="3" customFormat="1" ht="16.5" customHeight="1" thickBot="1" x14ac:dyDescent="0.25"/>
    <row r="25" spans="1:14" s="3" customFormat="1" ht="37.5" customHeight="1" thickBot="1" x14ac:dyDescent="0.25">
      <c r="A25" s="50" t="s">
        <v>23</v>
      </c>
      <c r="B25" s="51"/>
      <c r="C25" s="51"/>
      <c r="D25" s="51"/>
      <c r="E25" s="51"/>
      <c r="F25" s="51"/>
      <c r="G25" s="51"/>
      <c r="H25" s="51"/>
      <c r="I25" s="51"/>
      <c r="J25" s="65"/>
      <c r="K25" s="66"/>
      <c r="L25" s="66"/>
      <c r="M25" s="66"/>
      <c r="N25" s="8"/>
    </row>
    <row r="26" spans="1:14" s="9" customFormat="1" ht="28.7" customHeight="1" x14ac:dyDescent="0.2"/>
    <row r="27" spans="1:14" s="5" customFormat="1" x14ac:dyDescent="0.2"/>
    <row r="28" spans="1:14" s="5" customFormat="1" x14ac:dyDescent="0.2"/>
    <row r="29" spans="1:14" s="5" customFormat="1" x14ac:dyDescent="0.2"/>
    <row r="30" spans="1:14" s="5" customFormat="1" x14ac:dyDescent="0.2"/>
    <row r="31" spans="1:14" s="5" customFormat="1" x14ac:dyDescent="0.2"/>
    <row r="32" spans="1:14"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sheetData>
  <mergeCells count="21">
    <mergeCell ref="A10:B10"/>
    <mergeCell ref="A11:B11"/>
    <mergeCell ref="A12:B12"/>
    <mergeCell ref="A13:B13"/>
    <mergeCell ref="A2:J2"/>
    <mergeCell ref="A9:B9"/>
    <mergeCell ref="A4:F4"/>
    <mergeCell ref="A5:B5"/>
    <mergeCell ref="A6:B6"/>
    <mergeCell ref="A7:B7"/>
    <mergeCell ref="A8:B8"/>
    <mergeCell ref="A14:B14"/>
    <mergeCell ref="A15:B15"/>
    <mergeCell ref="A17:I17"/>
    <mergeCell ref="A18:C18"/>
    <mergeCell ref="A19:C19"/>
    <mergeCell ref="A22:C22"/>
    <mergeCell ref="A23:C23"/>
    <mergeCell ref="A20:C20"/>
    <mergeCell ref="A21:C21"/>
    <mergeCell ref="A25:I25"/>
  </mergeCells>
  <pageMargins left="0.7" right="0.7" top="0.75" bottom="0.75" header="0.3" footer="0.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65"/>
  <sheetViews>
    <sheetView workbookViewId="0">
      <selection activeCell="A4" sqref="A4:F4"/>
    </sheetView>
  </sheetViews>
  <sheetFormatPr defaultRowHeight="12.75" x14ac:dyDescent="0.2"/>
  <cols>
    <col min="1" max="1" width="16.42578125" customWidth="1"/>
    <col min="2" max="3" width="19.28515625" customWidth="1"/>
    <col min="4" max="5" width="13" customWidth="1"/>
    <col min="6" max="6" width="14.140625" customWidth="1"/>
    <col min="7" max="7" width="13.28515625" customWidth="1"/>
    <col min="8" max="8" width="14.140625" customWidth="1"/>
    <col min="9" max="9" width="17" customWidth="1"/>
    <col min="10" max="10" width="22.5703125" customWidth="1"/>
    <col min="11" max="11" width="4.7109375" customWidth="1"/>
  </cols>
  <sheetData>
    <row r="1" spans="1:9" s="1" customFormat="1" ht="22.35" customHeight="1" x14ac:dyDescent="0.2">
      <c r="A1" s="6" t="s">
        <v>61</v>
      </c>
      <c r="B1" s="2"/>
      <c r="C1" s="2"/>
      <c r="D1" s="2"/>
      <c r="E1" s="2"/>
      <c r="F1" s="2"/>
      <c r="G1" s="2"/>
      <c r="H1" s="2"/>
      <c r="I1" s="2"/>
    </row>
    <row r="2" spans="1:9" s="1" customFormat="1" ht="15.4" customHeight="1" x14ac:dyDescent="0.2">
      <c r="A2" s="54" t="s">
        <v>95</v>
      </c>
      <c r="B2" s="59"/>
      <c r="C2" s="59"/>
      <c r="D2" s="59"/>
      <c r="E2" s="59"/>
      <c r="F2" s="59"/>
      <c r="G2" s="59"/>
      <c r="H2" s="59"/>
    </row>
    <row r="3" spans="1:9" s="1" customFormat="1" ht="6.95" customHeight="1" x14ac:dyDescent="0.2"/>
    <row r="4" spans="1:9" s="3" customFormat="1" ht="15.95" customHeight="1" x14ac:dyDescent="0.2">
      <c r="A4" s="55" t="s">
        <v>50</v>
      </c>
      <c r="B4" s="55"/>
      <c r="C4" s="55"/>
      <c r="D4" s="55"/>
      <c r="E4" s="55"/>
      <c r="F4" s="55"/>
    </row>
    <row r="5" spans="1:9" s="3" customFormat="1" ht="15.95" customHeight="1" x14ac:dyDescent="0.2">
      <c r="A5" s="56" t="s">
        <v>43</v>
      </c>
      <c r="B5" s="56"/>
      <c r="C5" s="34" t="s">
        <v>74</v>
      </c>
      <c r="D5" s="34" t="s">
        <v>75</v>
      </c>
      <c r="E5" s="33" t="s">
        <v>1</v>
      </c>
      <c r="F5" s="33" t="s">
        <v>62</v>
      </c>
      <c r="G5" s="33" t="s">
        <v>63</v>
      </c>
      <c r="H5" s="33" t="s">
        <v>73</v>
      </c>
    </row>
    <row r="6" spans="1:9" s="3" customFormat="1" ht="15.95" customHeight="1" x14ac:dyDescent="0.25">
      <c r="A6" s="52" t="s">
        <v>44</v>
      </c>
      <c r="B6" s="52"/>
      <c r="C6" s="44">
        <v>925</v>
      </c>
      <c r="D6" s="44">
        <v>1361</v>
      </c>
      <c r="E6" s="44">
        <v>2006</v>
      </c>
      <c r="F6" s="44">
        <v>2204</v>
      </c>
      <c r="G6" s="44">
        <v>1884</v>
      </c>
      <c r="H6" s="24">
        <f>SUM(C6:G6)</f>
        <v>8380</v>
      </c>
    </row>
    <row r="7" spans="1:9" s="3" customFormat="1" ht="15.95" customHeight="1" x14ac:dyDescent="0.25">
      <c r="A7" s="52" t="s">
        <v>45</v>
      </c>
      <c r="B7" s="52"/>
      <c r="C7" s="45">
        <v>23782</v>
      </c>
      <c r="D7" s="45">
        <v>24170</v>
      </c>
      <c r="E7" s="45">
        <v>24177</v>
      </c>
      <c r="F7" s="45">
        <v>23493</v>
      </c>
      <c r="G7" s="45">
        <v>20783</v>
      </c>
      <c r="H7" s="24">
        <f t="shared" ref="H7:H12" si="0">SUM(C7:G7)</f>
        <v>116405</v>
      </c>
    </row>
    <row r="8" spans="1:9" s="3" customFormat="1" ht="15.95" customHeight="1" x14ac:dyDescent="0.25">
      <c r="A8" s="52" t="s">
        <v>46</v>
      </c>
      <c r="B8" s="52"/>
      <c r="C8" s="44">
        <v>2638</v>
      </c>
      <c r="D8" s="44">
        <v>2989</v>
      </c>
      <c r="E8" s="44">
        <v>3437</v>
      </c>
      <c r="F8" s="44">
        <v>3439</v>
      </c>
      <c r="G8" s="44">
        <v>2852</v>
      </c>
      <c r="H8" s="24">
        <f t="shared" si="0"/>
        <v>15355</v>
      </c>
    </row>
    <row r="9" spans="1:9" s="3" customFormat="1" ht="15.95" customHeight="1" x14ac:dyDescent="0.25">
      <c r="A9" s="52" t="s">
        <v>47</v>
      </c>
      <c r="B9" s="52"/>
      <c r="C9" s="45">
        <v>28745</v>
      </c>
      <c r="D9" s="45">
        <v>27405</v>
      </c>
      <c r="E9" s="45">
        <v>33491</v>
      </c>
      <c r="F9" s="45">
        <v>34930</v>
      </c>
      <c r="G9" s="45">
        <v>30960</v>
      </c>
      <c r="H9" s="24">
        <f t="shared" si="0"/>
        <v>155531</v>
      </c>
    </row>
    <row r="10" spans="1:9" s="3" customFormat="1" ht="15.95" customHeight="1" x14ac:dyDescent="0.25">
      <c r="A10" s="52" t="s">
        <v>48</v>
      </c>
      <c r="B10" s="52"/>
      <c r="C10" s="44">
        <v>659</v>
      </c>
      <c r="D10" s="44">
        <v>1216</v>
      </c>
      <c r="E10" s="44">
        <v>1876</v>
      </c>
      <c r="F10" s="44">
        <v>1280</v>
      </c>
      <c r="G10" s="44">
        <v>2151</v>
      </c>
      <c r="H10" s="24">
        <f t="shared" si="0"/>
        <v>7182</v>
      </c>
    </row>
    <row r="11" spans="1:9" s="3" customFormat="1" ht="15.95" customHeight="1" x14ac:dyDescent="0.25">
      <c r="A11" s="52" t="s">
        <v>49</v>
      </c>
      <c r="B11" s="52"/>
      <c r="C11" s="45">
        <v>482009</v>
      </c>
      <c r="D11" s="45">
        <v>488560</v>
      </c>
      <c r="E11" s="45">
        <v>541907</v>
      </c>
      <c r="F11" s="45">
        <v>544895</v>
      </c>
      <c r="G11" s="45">
        <v>513261</v>
      </c>
      <c r="H11" s="24">
        <f t="shared" si="0"/>
        <v>2570632</v>
      </c>
    </row>
    <row r="12" spans="1:9" s="3" customFormat="1" ht="15.95" customHeight="1" x14ac:dyDescent="0.25">
      <c r="A12" s="53" t="s">
        <v>2</v>
      </c>
      <c r="B12" s="53"/>
      <c r="C12" s="20">
        <v>538758</v>
      </c>
      <c r="D12" s="20">
        <v>545701</v>
      </c>
      <c r="E12" s="20">
        <v>606894</v>
      </c>
      <c r="F12" s="20">
        <v>610241</v>
      </c>
      <c r="G12" s="20">
        <v>571891</v>
      </c>
      <c r="H12" s="24">
        <f t="shared" si="0"/>
        <v>2873485</v>
      </c>
    </row>
    <row r="13" spans="1:9" s="3" customFormat="1" ht="19.149999999999999" customHeight="1" x14ac:dyDescent="0.2"/>
    <row r="14" spans="1:9" s="3" customFormat="1" ht="15.95" customHeight="1" x14ac:dyDescent="0.2">
      <c r="A14" s="55" t="s">
        <v>51</v>
      </c>
      <c r="B14" s="55"/>
      <c r="C14" s="55"/>
      <c r="D14" s="55"/>
      <c r="E14" s="55"/>
      <c r="F14" s="55"/>
      <c r="G14" s="55"/>
    </row>
    <row r="15" spans="1:9" s="3" customFormat="1" ht="15.95" customHeight="1" x14ac:dyDescent="0.2">
      <c r="A15" s="56" t="s">
        <v>43</v>
      </c>
      <c r="B15" s="56"/>
      <c r="C15" s="34" t="s">
        <v>74</v>
      </c>
      <c r="D15" s="34" t="s">
        <v>75</v>
      </c>
      <c r="E15" s="33" t="s">
        <v>1</v>
      </c>
      <c r="F15" s="33" t="s">
        <v>62</v>
      </c>
      <c r="G15" s="33" t="s">
        <v>63</v>
      </c>
      <c r="H15" s="33" t="s">
        <v>73</v>
      </c>
    </row>
    <row r="16" spans="1:9" s="3" customFormat="1" ht="15.95" customHeight="1" x14ac:dyDescent="0.25">
      <c r="A16" s="52" t="s">
        <v>44</v>
      </c>
      <c r="B16" s="52"/>
      <c r="C16" s="44">
        <v>72</v>
      </c>
      <c r="D16" s="44">
        <v>140</v>
      </c>
      <c r="E16" s="44">
        <v>158</v>
      </c>
      <c r="F16" s="44">
        <v>155</v>
      </c>
      <c r="G16" s="44">
        <v>121</v>
      </c>
      <c r="H16" s="24">
        <f>SUM(C16:G16)</f>
        <v>646</v>
      </c>
    </row>
    <row r="17" spans="1:12" s="3" customFormat="1" ht="15.95" customHeight="1" x14ac:dyDescent="0.25">
      <c r="A17" s="52" t="s">
        <v>45</v>
      </c>
      <c r="B17" s="52"/>
      <c r="C17" s="45">
        <v>1016</v>
      </c>
      <c r="D17" s="45">
        <v>1014</v>
      </c>
      <c r="E17" s="45">
        <v>1209</v>
      </c>
      <c r="F17" s="45">
        <v>1259</v>
      </c>
      <c r="G17" s="45">
        <v>971</v>
      </c>
      <c r="H17" s="24">
        <f t="shared" ref="H17:H22" si="1">SUM(C17:G17)</f>
        <v>5469</v>
      </c>
    </row>
    <row r="18" spans="1:12" s="3" customFormat="1" ht="15.95" customHeight="1" x14ac:dyDescent="0.25">
      <c r="A18" s="52" t="s">
        <v>46</v>
      </c>
      <c r="B18" s="52"/>
      <c r="C18" s="44">
        <v>166</v>
      </c>
      <c r="D18" s="44">
        <v>208</v>
      </c>
      <c r="E18" s="44">
        <v>210</v>
      </c>
      <c r="F18" s="44">
        <v>205</v>
      </c>
      <c r="G18" s="44">
        <v>198</v>
      </c>
      <c r="H18" s="24">
        <f t="shared" si="1"/>
        <v>987</v>
      </c>
    </row>
    <row r="19" spans="1:12" s="3" customFormat="1" ht="15.95" customHeight="1" x14ac:dyDescent="0.25">
      <c r="A19" s="52" t="s">
        <v>47</v>
      </c>
      <c r="B19" s="52"/>
      <c r="C19" s="45">
        <v>762</v>
      </c>
      <c r="D19" s="45">
        <v>725</v>
      </c>
      <c r="E19" s="45">
        <v>1148</v>
      </c>
      <c r="F19" s="45">
        <v>1328</v>
      </c>
      <c r="G19" s="45">
        <v>1179</v>
      </c>
      <c r="H19" s="24">
        <f t="shared" si="1"/>
        <v>5142</v>
      </c>
    </row>
    <row r="20" spans="1:12" s="3" customFormat="1" ht="15.95" customHeight="1" x14ac:dyDescent="0.25">
      <c r="A20" s="52" t="s">
        <v>48</v>
      </c>
      <c r="B20" s="52"/>
      <c r="C20" s="44">
        <v>11</v>
      </c>
      <c r="D20" s="44">
        <v>5</v>
      </c>
      <c r="E20" s="44">
        <v>15</v>
      </c>
      <c r="F20" s="44">
        <v>16</v>
      </c>
      <c r="G20" s="44">
        <v>17</v>
      </c>
      <c r="H20" s="24">
        <f t="shared" si="1"/>
        <v>64</v>
      </c>
    </row>
    <row r="21" spans="1:12" s="3" customFormat="1" ht="15.95" customHeight="1" x14ac:dyDescent="0.25">
      <c r="A21" s="52" t="s">
        <v>49</v>
      </c>
      <c r="B21" s="52"/>
      <c r="C21" s="45">
        <v>2793</v>
      </c>
      <c r="D21" s="45">
        <v>2832</v>
      </c>
      <c r="E21" s="45">
        <v>2909</v>
      </c>
      <c r="F21" s="45">
        <v>2779</v>
      </c>
      <c r="G21" s="45">
        <v>2560</v>
      </c>
      <c r="H21" s="24">
        <f t="shared" si="1"/>
        <v>13873</v>
      </c>
    </row>
    <row r="22" spans="1:12" s="3" customFormat="1" ht="15.95" customHeight="1" x14ac:dyDescent="0.25">
      <c r="A22" s="53" t="s">
        <v>2</v>
      </c>
      <c r="B22" s="53"/>
      <c r="C22" s="20">
        <v>4820</v>
      </c>
      <c r="D22" s="20">
        <v>4924</v>
      </c>
      <c r="E22" s="20">
        <v>5649</v>
      </c>
      <c r="F22" s="20">
        <v>5742</v>
      </c>
      <c r="G22" s="20">
        <v>5046</v>
      </c>
      <c r="H22" s="24">
        <f t="shared" si="1"/>
        <v>26181</v>
      </c>
    </row>
    <row r="23" spans="1:12" s="3" customFormat="1" ht="16.5" customHeight="1" thickBot="1" x14ac:dyDescent="0.25"/>
    <row r="24" spans="1:12" s="3" customFormat="1" ht="45.75" customHeight="1" thickBot="1" x14ac:dyDescent="0.25">
      <c r="A24" s="50" t="s">
        <v>23</v>
      </c>
      <c r="B24" s="51"/>
      <c r="C24" s="51"/>
      <c r="D24" s="51"/>
      <c r="E24" s="51"/>
      <c r="F24" s="51"/>
      <c r="G24" s="51"/>
      <c r="H24" s="51"/>
      <c r="I24" s="65"/>
      <c r="J24" s="66"/>
      <c r="K24" s="66"/>
      <c r="L24" s="66"/>
    </row>
    <row r="25" spans="1:12" s="1" customFormat="1" ht="28.7" customHeight="1" x14ac:dyDescent="0.2"/>
    <row r="26" spans="1:12" s="5" customFormat="1" x14ac:dyDescent="0.2"/>
    <row r="27" spans="1:12" s="5" customFormat="1" x14ac:dyDescent="0.2"/>
    <row r="28" spans="1:12" s="5" customFormat="1" x14ac:dyDescent="0.2"/>
    <row r="29" spans="1:12" s="5" customFormat="1" x14ac:dyDescent="0.2"/>
    <row r="30" spans="1:12" s="5" customFormat="1" x14ac:dyDescent="0.2"/>
    <row r="31" spans="1:12" s="5" customFormat="1" x14ac:dyDescent="0.2"/>
    <row r="32" spans="1:12"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sheetData>
  <mergeCells count="20">
    <mergeCell ref="A10:B10"/>
    <mergeCell ref="A11:B11"/>
    <mergeCell ref="A12:B12"/>
    <mergeCell ref="A14:G14"/>
    <mergeCell ref="A24:H24"/>
    <mergeCell ref="A2:H2"/>
    <mergeCell ref="A20:B20"/>
    <mergeCell ref="A21:B21"/>
    <mergeCell ref="A22:B22"/>
    <mergeCell ref="A4:F4"/>
    <mergeCell ref="A5:B5"/>
    <mergeCell ref="A6:B6"/>
    <mergeCell ref="A7:B7"/>
    <mergeCell ref="A8:B8"/>
    <mergeCell ref="A9:B9"/>
    <mergeCell ref="A15:B15"/>
    <mergeCell ref="A16:B16"/>
    <mergeCell ref="A17:B17"/>
    <mergeCell ref="A18:B18"/>
    <mergeCell ref="A19:B19"/>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76"/>
  <sheetViews>
    <sheetView workbookViewId="0">
      <selection activeCell="A4" sqref="A4:H4"/>
    </sheetView>
  </sheetViews>
  <sheetFormatPr defaultRowHeight="12.75" x14ac:dyDescent="0.2"/>
  <cols>
    <col min="1" max="1" width="16.42578125" customWidth="1"/>
    <col min="2" max="2" width="19.7109375" customWidth="1"/>
    <col min="3" max="12" width="13.7109375" customWidth="1"/>
    <col min="13" max="13" width="11.5703125" customWidth="1"/>
    <col min="14" max="14" width="17" customWidth="1"/>
    <col min="15" max="15" width="15.85546875" customWidth="1"/>
    <col min="16" max="16" width="12.5703125" customWidth="1"/>
  </cols>
  <sheetData>
    <row r="1" spans="1:15" s="1" customFormat="1" ht="22.35" customHeight="1" x14ac:dyDescent="0.2">
      <c r="A1" s="6" t="s">
        <v>61</v>
      </c>
      <c r="B1" s="2"/>
      <c r="C1" s="2"/>
      <c r="D1" s="2"/>
      <c r="E1" s="2"/>
      <c r="F1" s="2"/>
      <c r="G1" s="2"/>
      <c r="H1" s="2"/>
      <c r="I1" s="2"/>
      <c r="J1" s="2"/>
      <c r="K1" s="2"/>
      <c r="L1" s="2"/>
      <c r="M1" s="2"/>
      <c r="N1" s="2"/>
    </row>
    <row r="2" spans="1:15" s="1" customFormat="1" ht="15.95" customHeight="1" x14ac:dyDescent="0.2">
      <c r="A2" s="54" t="s">
        <v>95</v>
      </c>
      <c r="B2" s="59"/>
      <c r="C2" s="59"/>
      <c r="D2" s="59"/>
      <c r="E2" s="59"/>
      <c r="F2" s="59"/>
      <c r="G2" s="59"/>
      <c r="H2" s="59"/>
      <c r="I2" s="59"/>
      <c r="J2" s="59"/>
      <c r="K2" s="59"/>
      <c r="L2" s="59"/>
      <c r="M2" s="59"/>
    </row>
    <row r="3" spans="1:15" s="1" customFormat="1" ht="6.4" customHeight="1" x14ac:dyDescent="0.2"/>
    <row r="4" spans="1:15" s="3" customFormat="1" ht="15.95" customHeight="1" x14ac:dyDescent="0.2">
      <c r="A4" s="55" t="s">
        <v>59</v>
      </c>
      <c r="B4" s="55"/>
      <c r="C4" s="55"/>
      <c r="D4" s="55"/>
      <c r="E4" s="55"/>
      <c r="F4" s="55"/>
      <c r="G4" s="55"/>
      <c r="H4" s="55"/>
    </row>
    <row r="5" spans="1:15" s="3" customFormat="1" ht="34.5" customHeight="1" x14ac:dyDescent="0.2">
      <c r="A5" s="63" t="s">
        <v>52</v>
      </c>
      <c r="B5" s="63"/>
      <c r="C5" s="42" t="s">
        <v>76</v>
      </c>
      <c r="D5" s="42" t="s">
        <v>77</v>
      </c>
      <c r="E5" s="42" t="s">
        <v>78</v>
      </c>
      <c r="F5" s="42" t="s">
        <v>79</v>
      </c>
      <c r="G5" s="42" t="s">
        <v>64</v>
      </c>
      <c r="H5" s="42" t="s">
        <v>65</v>
      </c>
      <c r="I5" s="43" t="s">
        <v>66</v>
      </c>
      <c r="J5" s="43" t="s">
        <v>67</v>
      </c>
      <c r="K5" s="43" t="s">
        <v>68</v>
      </c>
      <c r="L5" s="43" t="s">
        <v>69</v>
      </c>
      <c r="M5" s="43" t="s">
        <v>88</v>
      </c>
      <c r="N5" s="13"/>
      <c r="O5" s="32"/>
    </row>
    <row r="6" spans="1:15" s="3" customFormat="1" ht="15.95" customHeight="1" x14ac:dyDescent="0.2">
      <c r="A6" s="64" t="s">
        <v>53</v>
      </c>
      <c r="B6" s="64"/>
      <c r="C6" s="30" t="s">
        <v>82</v>
      </c>
      <c r="D6" s="30" t="s">
        <v>83</v>
      </c>
      <c r="E6" s="30" t="s">
        <v>84</v>
      </c>
      <c r="F6" s="30" t="s">
        <v>85</v>
      </c>
      <c r="G6" s="29">
        <v>1440</v>
      </c>
      <c r="H6" s="29">
        <v>181</v>
      </c>
      <c r="I6" s="29">
        <v>976</v>
      </c>
      <c r="J6" s="29">
        <v>132</v>
      </c>
      <c r="K6" s="29">
        <v>770</v>
      </c>
      <c r="L6" s="29">
        <v>4828</v>
      </c>
      <c r="M6" s="46">
        <f>SUM(C6:L6)</f>
        <v>8327</v>
      </c>
    </row>
    <row r="7" spans="1:15" s="3" customFormat="1" ht="15.95" customHeight="1" x14ac:dyDescent="0.2">
      <c r="A7" s="62" t="s">
        <v>54</v>
      </c>
      <c r="B7" s="62"/>
      <c r="C7" s="31" t="s">
        <v>86</v>
      </c>
      <c r="D7" s="31" t="s">
        <v>86</v>
      </c>
      <c r="E7" s="31" t="s">
        <v>86</v>
      </c>
      <c r="F7" s="31" t="s">
        <v>86</v>
      </c>
      <c r="G7" s="29">
        <v>0</v>
      </c>
      <c r="H7" s="29">
        <v>0</v>
      </c>
      <c r="I7" s="29">
        <v>0</v>
      </c>
      <c r="J7" s="29">
        <v>0</v>
      </c>
      <c r="K7" s="29">
        <v>4</v>
      </c>
      <c r="L7" s="29">
        <v>6</v>
      </c>
      <c r="M7" s="46">
        <f t="shared" ref="M7:M8" si="0">SUM(C7:L7)</f>
        <v>10</v>
      </c>
      <c r="O7" s="32"/>
    </row>
    <row r="8" spans="1:15" s="1" customFormat="1" ht="18" customHeight="1" x14ac:dyDescent="0.2">
      <c r="A8" s="61" t="s">
        <v>87</v>
      </c>
      <c r="B8" s="61"/>
      <c r="C8" s="46">
        <f t="shared" ref="C8:F8" si="1">SUM(C6+C7)</f>
        <v>346</v>
      </c>
      <c r="D8" s="46">
        <f t="shared" si="1"/>
        <v>121</v>
      </c>
      <c r="E8" s="46">
        <f t="shared" si="1"/>
        <v>1156</v>
      </c>
      <c r="F8" s="46">
        <f t="shared" si="1"/>
        <v>160</v>
      </c>
      <c r="G8" s="46">
        <f>SUM(G6+G7)</f>
        <v>1440</v>
      </c>
      <c r="H8" s="46">
        <f t="shared" ref="H8:L8" si="2">SUM(H6+H7)</f>
        <v>181</v>
      </c>
      <c r="I8" s="46">
        <f t="shared" si="2"/>
        <v>976</v>
      </c>
      <c r="J8" s="46">
        <f t="shared" si="2"/>
        <v>132</v>
      </c>
      <c r="K8" s="46">
        <f t="shared" si="2"/>
        <v>774</v>
      </c>
      <c r="L8" s="46">
        <f t="shared" si="2"/>
        <v>4834</v>
      </c>
      <c r="M8" s="46">
        <f t="shared" si="0"/>
        <v>10120</v>
      </c>
    </row>
    <row r="9" spans="1:15" s="1" customFormat="1" ht="18" customHeight="1" x14ac:dyDescent="0.2">
      <c r="A9" s="10"/>
      <c r="B9" s="10"/>
      <c r="C9" s="10"/>
      <c r="D9" s="10"/>
      <c r="E9" s="10"/>
      <c r="F9" s="10"/>
      <c r="G9" s="11"/>
      <c r="H9" s="11"/>
      <c r="I9" s="12"/>
      <c r="J9" s="12"/>
      <c r="K9" s="12"/>
      <c r="L9" s="12"/>
    </row>
    <row r="10" spans="1:15" s="1" customFormat="1" ht="18" customHeight="1" x14ac:dyDescent="0.2">
      <c r="A10" s="10"/>
      <c r="B10" s="10"/>
      <c r="C10" s="10"/>
      <c r="D10" s="10"/>
      <c r="E10" s="10"/>
      <c r="F10" s="10"/>
      <c r="G10" s="11"/>
      <c r="H10" s="11"/>
      <c r="I10" s="12"/>
      <c r="J10" s="12"/>
      <c r="K10" s="12"/>
      <c r="L10" s="12"/>
    </row>
    <row r="11" spans="1:15" s="1" customFormat="1" ht="18" customHeight="1" x14ac:dyDescent="0.2">
      <c r="A11" s="10"/>
      <c r="B11" s="10"/>
      <c r="C11" s="10"/>
      <c r="D11" s="10"/>
      <c r="E11" s="10"/>
      <c r="F11" s="10"/>
      <c r="G11" s="11"/>
      <c r="H11" s="11"/>
      <c r="I11" s="12"/>
      <c r="J11" s="12"/>
      <c r="K11" s="12"/>
      <c r="L11" s="12"/>
    </row>
    <row r="12" spans="1:15" s="1" customFormat="1" ht="18" customHeight="1" x14ac:dyDescent="0.2">
      <c r="A12" s="10"/>
      <c r="B12" s="10"/>
      <c r="C12" s="10"/>
      <c r="D12" s="10"/>
      <c r="E12" s="10"/>
      <c r="F12" s="10"/>
      <c r="G12" s="11"/>
      <c r="H12" s="11"/>
      <c r="I12" s="12"/>
      <c r="J12" s="12"/>
      <c r="K12" s="12"/>
      <c r="L12" s="12"/>
    </row>
    <row r="13" spans="1:15" s="1" customFormat="1" ht="18" customHeight="1" x14ac:dyDescent="0.2">
      <c r="A13" s="10"/>
      <c r="B13" s="10"/>
      <c r="C13" s="10"/>
      <c r="D13" s="10"/>
      <c r="E13" s="10"/>
      <c r="F13" s="10"/>
      <c r="G13" s="11"/>
      <c r="H13" s="11"/>
      <c r="I13" s="12"/>
      <c r="J13" s="12"/>
      <c r="K13" s="12"/>
      <c r="L13" s="12"/>
    </row>
    <row r="14" spans="1:15" s="1" customFormat="1" ht="18" customHeight="1" x14ac:dyDescent="0.2">
      <c r="A14" s="10"/>
      <c r="B14" s="10"/>
      <c r="C14" s="10"/>
      <c r="D14" s="10"/>
      <c r="E14" s="10"/>
      <c r="F14" s="10"/>
      <c r="G14" s="11"/>
      <c r="H14" s="11"/>
      <c r="I14" s="12"/>
      <c r="J14" s="12"/>
      <c r="K14" s="12"/>
      <c r="L14" s="12"/>
    </row>
    <row r="15" spans="1:15" s="3" customFormat="1" ht="15.95" customHeight="1" x14ac:dyDescent="0.2">
      <c r="A15" s="55" t="s">
        <v>60</v>
      </c>
      <c r="B15" s="55"/>
      <c r="C15" s="55"/>
      <c r="D15" s="55"/>
      <c r="E15" s="55"/>
      <c r="F15" s="55"/>
      <c r="G15" s="55"/>
    </row>
    <row r="16" spans="1:15" s="3" customFormat="1" ht="54" customHeight="1" x14ac:dyDescent="0.2">
      <c r="A16" s="63" t="s">
        <v>55</v>
      </c>
      <c r="B16" s="63"/>
      <c r="C16" s="42" t="s">
        <v>80</v>
      </c>
      <c r="D16" s="42" t="s">
        <v>81</v>
      </c>
      <c r="E16" s="42" t="s">
        <v>70</v>
      </c>
      <c r="F16" s="42" t="s">
        <v>71</v>
      </c>
      <c r="G16" s="42" t="s">
        <v>72</v>
      </c>
      <c r="H16" s="42" t="s">
        <v>2</v>
      </c>
    </row>
    <row r="17" spans="1:16" s="3" customFormat="1" ht="15.95" customHeight="1" x14ac:dyDescent="0.2">
      <c r="A17" s="64" t="s">
        <v>56</v>
      </c>
      <c r="B17" s="64"/>
      <c r="C17" s="30" t="s">
        <v>89</v>
      </c>
      <c r="D17" s="30" t="s">
        <v>91</v>
      </c>
      <c r="E17" s="29">
        <v>80</v>
      </c>
      <c r="F17" s="29">
        <v>97</v>
      </c>
      <c r="G17" s="29">
        <v>81</v>
      </c>
      <c r="H17" s="46">
        <f>SUM(C17+D17+E17+F17+G17)</f>
        <v>426</v>
      </c>
    </row>
    <row r="18" spans="1:16" s="3" customFormat="1" ht="15.95" customHeight="1" x14ac:dyDescent="0.2">
      <c r="A18" s="62" t="s">
        <v>57</v>
      </c>
      <c r="B18" s="62"/>
      <c r="C18" s="31" t="s">
        <v>90</v>
      </c>
      <c r="D18" s="31" t="s">
        <v>92</v>
      </c>
      <c r="E18" s="29">
        <v>20</v>
      </c>
      <c r="F18" s="29">
        <v>30</v>
      </c>
      <c r="G18" s="29">
        <v>23</v>
      </c>
      <c r="H18" s="46">
        <f t="shared" ref="H18:H19" si="3">SUM(C18+D18+E18+F18+G18)</f>
        <v>114</v>
      </c>
    </row>
    <row r="19" spans="1:16" s="3" customFormat="1" ht="15.95" customHeight="1" x14ac:dyDescent="0.2">
      <c r="A19" s="61" t="s">
        <v>58</v>
      </c>
      <c r="B19" s="61"/>
      <c r="C19" s="47" t="s">
        <v>93</v>
      </c>
      <c r="D19" s="47" t="s">
        <v>94</v>
      </c>
      <c r="E19" s="46">
        <v>100</v>
      </c>
      <c r="F19" s="46">
        <v>127</v>
      </c>
      <c r="G19" s="46">
        <v>104</v>
      </c>
      <c r="H19" s="46">
        <f t="shared" si="3"/>
        <v>540</v>
      </c>
    </row>
    <row r="20" spans="1:16" s="3" customFormat="1" ht="15.95" customHeight="1" x14ac:dyDescent="0.2">
      <c r="A20" s="10"/>
      <c r="B20" s="10"/>
      <c r="C20" s="10"/>
      <c r="D20" s="10"/>
      <c r="E20" s="10"/>
      <c r="F20" s="10"/>
      <c r="G20" s="11"/>
      <c r="H20" s="11"/>
      <c r="I20" s="11"/>
    </row>
    <row r="21" spans="1:16" s="3" customFormat="1" ht="15.95" customHeight="1" x14ac:dyDescent="0.2">
      <c r="A21" s="10"/>
      <c r="B21" s="10"/>
      <c r="C21" s="10"/>
      <c r="D21" s="10"/>
      <c r="E21" s="10"/>
      <c r="F21" s="10"/>
      <c r="G21" s="11"/>
      <c r="H21" s="11"/>
      <c r="I21" s="11"/>
    </row>
    <row r="22" spans="1:16" s="3" customFormat="1" ht="15.95" customHeight="1" x14ac:dyDescent="0.2">
      <c r="A22" s="10"/>
      <c r="B22" s="10"/>
      <c r="C22" s="10"/>
      <c r="D22" s="10"/>
      <c r="E22" s="10"/>
      <c r="F22" s="10"/>
      <c r="G22" s="11"/>
      <c r="H22" s="11"/>
      <c r="I22" s="11"/>
    </row>
    <row r="23" spans="1:16" s="3" customFormat="1" ht="15.95" customHeight="1" x14ac:dyDescent="0.2">
      <c r="A23" s="10"/>
      <c r="B23" s="10"/>
      <c r="C23" s="10"/>
      <c r="D23" s="10"/>
      <c r="E23" s="10"/>
      <c r="F23" s="10"/>
      <c r="G23" s="11"/>
      <c r="H23" s="11"/>
      <c r="I23" s="11"/>
    </row>
    <row r="24" spans="1:16" s="3" customFormat="1" ht="15.95" customHeight="1" x14ac:dyDescent="0.2">
      <c r="A24" s="10"/>
      <c r="B24" s="10"/>
      <c r="C24" s="10"/>
      <c r="D24" s="10"/>
      <c r="E24" s="10"/>
      <c r="F24" s="10"/>
      <c r="G24" s="11"/>
      <c r="H24" s="11"/>
      <c r="I24" s="11"/>
    </row>
    <row r="25" spans="1:16" s="3" customFormat="1" ht="20.25" customHeight="1" x14ac:dyDescent="0.2">
      <c r="A25" s="10"/>
      <c r="B25" s="10"/>
      <c r="C25" s="10"/>
      <c r="D25" s="10"/>
      <c r="E25" s="10"/>
      <c r="F25" s="10"/>
      <c r="G25" s="11"/>
      <c r="H25" s="11"/>
      <c r="I25" s="11"/>
    </row>
    <row r="26" spans="1:16" s="1" customFormat="1" ht="26.25" customHeight="1" thickBot="1" x14ac:dyDescent="0.25"/>
    <row r="27" spans="1:16" s="1" customFormat="1" ht="27.75" customHeight="1" thickBot="1" x14ac:dyDescent="0.25">
      <c r="A27" s="50" t="s">
        <v>23</v>
      </c>
      <c r="B27" s="51"/>
      <c r="C27" s="51"/>
      <c r="D27" s="51"/>
      <c r="E27" s="51"/>
      <c r="F27" s="51"/>
      <c r="G27" s="51"/>
      <c r="H27" s="51"/>
      <c r="I27" s="51"/>
      <c r="J27" s="51"/>
      <c r="K27" s="51"/>
      <c r="L27" s="51"/>
      <c r="M27" s="51"/>
      <c r="N27" s="65"/>
      <c r="O27" s="66"/>
      <c r="P27" s="66"/>
    </row>
    <row r="28" spans="1:16" s="1" customFormat="1" ht="28.7" customHeight="1" x14ac:dyDescent="0.2"/>
    <row r="29" spans="1:16" s="5" customFormat="1" x14ac:dyDescent="0.2"/>
    <row r="30" spans="1:16" s="5" customFormat="1" x14ac:dyDescent="0.2"/>
    <row r="31" spans="1:16" s="5" customFormat="1" x14ac:dyDescent="0.2"/>
    <row r="32" spans="1:16"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sheetData>
  <mergeCells count="12">
    <mergeCell ref="A19:B19"/>
    <mergeCell ref="A18:B18"/>
    <mergeCell ref="A2:M2"/>
    <mergeCell ref="A4:H4"/>
    <mergeCell ref="A5:B5"/>
    <mergeCell ref="A6:B6"/>
    <mergeCell ref="A7:B7"/>
    <mergeCell ref="A15:G15"/>
    <mergeCell ref="A16:B16"/>
    <mergeCell ref="A17:B17"/>
    <mergeCell ref="A8:B8"/>
    <mergeCell ref="A27:M27"/>
  </mergeCells>
  <pageMargins left="0.7" right="0.7" top="0.75" bottom="0.75"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Incident Summary</vt:lpstr>
      <vt:lpstr>Acres Burned Summary</vt:lpstr>
      <vt:lpstr>EMS Summary</vt:lpstr>
      <vt:lpstr>Aid Summary</vt:lpstr>
      <vt:lpstr>Casualty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STEPHANIE FOURNIER</cp:lastModifiedBy>
  <dcterms:created xsi:type="dcterms:W3CDTF">2021-11-17T21:04:22Z</dcterms:created>
  <dcterms:modified xsi:type="dcterms:W3CDTF">2021-11-30T16:53:12Z</dcterms:modified>
</cp:coreProperties>
</file>